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EE-I" sheetId="8" r:id="rId1"/>
    <sheet name="EE-II" sheetId="7" r:id="rId2"/>
    <sheet name="EE-III" sheetId="9" r:id="rId3"/>
    <sheet name="EE-IV" sheetId="6" r:id="rId4"/>
  </sheets>
  <definedNames>
    <definedName name="_xlnm._FilterDatabase" localSheetId="0" hidden="1">'EE-I'!$A$2:$D$118</definedName>
    <definedName name="_xlnm._FilterDatabase" localSheetId="2" hidden="1">'EE-III'!$A$2:$C$81</definedName>
    <definedName name="OLE_LINK1" localSheetId="1">'EE-II'!$B$68</definedName>
    <definedName name="_xlnm.Print_Area" localSheetId="0">'EE-I'!$A$1:$D$119</definedName>
    <definedName name="_xlnm.Print_Area" localSheetId="1">'EE-II'!$A$1:$D$72</definedName>
    <definedName name="_xlnm.Print_Area" localSheetId="2">'EE-III'!$A$1:$C$81</definedName>
    <definedName name="_xlnm.Print_Area" localSheetId="3">'EE-IV'!$A$1:$D$240</definedName>
    <definedName name="_xlnm.Print_Titles" localSheetId="0">'EE-I'!$1:$2</definedName>
    <definedName name="_xlnm.Print_Titles" localSheetId="1">'EE-II'!$1:$2</definedName>
    <definedName name="_xlnm.Print_Titles" localSheetId="2">'EE-III'!$1:$2</definedName>
    <definedName name="_xlnm.Print_Titles" localSheetId="3">'EE-IV'!$1:$2</definedName>
  </definedNames>
  <calcPr calcId="125725" calcMode="manual"/>
</workbook>
</file>

<file path=xl/calcChain.xml><?xml version="1.0" encoding="utf-8"?>
<calcChain xmlns="http://schemas.openxmlformats.org/spreadsheetml/2006/main">
  <c r="E215" i="6"/>
  <c r="J77" i="7"/>
  <c r="K76"/>
  <c r="H74"/>
  <c r="F74"/>
  <c r="F75" s="1"/>
  <c r="F78" s="1"/>
  <c r="H72"/>
  <c r="L71"/>
  <c r="K71"/>
  <c r="J71"/>
  <c r="H71"/>
  <c r="M57"/>
  <c r="M56"/>
  <c r="O55"/>
  <c r="O54"/>
  <c r="M54"/>
  <c r="Q51"/>
  <c r="Q50"/>
  <c r="P47"/>
  <c r="Q47" s="1"/>
  <c r="P45"/>
  <c r="Q45" s="1"/>
  <c r="F76" l="1"/>
  <c r="F77" s="1"/>
  <c r="H75"/>
  <c r="F166" i="6"/>
  <c r="C109"/>
  <c r="H76" i="7" l="1"/>
  <c r="H77" s="1"/>
  <c r="H78"/>
</calcChain>
</file>

<file path=xl/sharedStrings.xml><?xml version="1.0" encoding="utf-8"?>
<sst xmlns="http://schemas.openxmlformats.org/spreadsheetml/2006/main" count="1458" uniqueCount="1018">
  <si>
    <t>Sr.No</t>
  </si>
  <si>
    <t xml:space="preserve">Name </t>
  </si>
  <si>
    <t>item</t>
  </si>
  <si>
    <t>11 KV VCB</t>
  </si>
  <si>
    <t>PSC POLE</t>
  </si>
  <si>
    <t>Cables &amp; conductor</t>
  </si>
  <si>
    <t>Approval No.</t>
  </si>
  <si>
    <t>M/s Transfab Power (India) Ltd.</t>
  </si>
  <si>
    <t>CE Infra/EE-1/Vendors/infra -II/33665 Dt. 10-12-2013</t>
  </si>
  <si>
    <t>M/s Telewane Power Equipments Pvt Ltd</t>
  </si>
  <si>
    <t>CE Infra/EE-1/Vendors/infra -II/33666 Dt. 10-12-2013</t>
  </si>
  <si>
    <t>CE Infra/EE-1/Vendors/infra -II/33667 Dt. 10-12-2013</t>
  </si>
  <si>
    <t>CE Infra/EE-1/Vendors/infra -II/33668 Dt. 10-12-2013</t>
  </si>
  <si>
    <t>M/s Vardhaman Cables &amp; Conductor</t>
  </si>
  <si>
    <t>CE Infra/EE-1/Vendors/infra -II/34361 Dt. 18-12-2013</t>
  </si>
  <si>
    <t>M/s Deltron Electricals</t>
  </si>
  <si>
    <t>M/s Shreem</t>
  </si>
  <si>
    <t>M/s Amcon Power Industries</t>
  </si>
  <si>
    <t>Battery Set &amp; Battery Charger</t>
  </si>
  <si>
    <t>M/s J,K Electricals</t>
  </si>
  <si>
    <t>M/s Khatu Shyam Concret Udyog</t>
  </si>
  <si>
    <t>Crompton greves</t>
  </si>
  <si>
    <t>CE Infra/EE-1/Vendors/infra -II/34386  Dt. 18-12-2013</t>
  </si>
  <si>
    <t xml:space="preserve">Cables </t>
  </si>
  <si>
    <t>M/s Shree Datta Electricals Engineers &amp; Contractor</t>
  </si>
  <si>
    <t>CE Infra/EE-1/Vendors/infra -II/33669  Dt. 10-12-2013</t>
  </si>
  <si>
    <t>63,100,200 KVA,11/0.43 KV DTC</t>
  </si>
  <si>
    <t>63,100 KVA,11/0.43 KV Distribution Transformer</t>
  </si>
  <si>
    <t>CE Infra/EE-1/Vendors/infra -II/34365 Dt. 18-12-2013</t>
  </si>
  <si>
    <t>CE Infra/EE-1/Vendors/infra -II/34436  Dt. 19-12-2013</t>
  </si>
  <si>
    <t>M/s Prathmesh Transformers,Sangmaner</t>
  </si>
  <si>
    <t>CE Infra/EE-IV/Vendors/infra -II/34654  Dt. 20-12-2013</t>
  </si>
  <si>
    <t>M/s Tesla Transformers Ltd</t>
  </si>
  <si>
    <t>5 MVA,10MVA 33/11 KV Power Transformer</t>
  </si>
  <si>
    <t>M/s Nipun Power Equipments Pvt Ltd</t>
  </si>
  <si>
    <t>630 KVA, 22/0.433 V</t>
  </si>
  <si>
    <t>CE/Infra Plan/EE-IV/34900 Dt 23.12.2013</t>
  </si>
  <si>
    <t>M/s IMP Powers Ltd</t>
  </si>
  <si>
    <t>5 MVA, 33/11 KV Power Transformer</t>
  </si>
  <si>
    <t>CE Infra/EE-IV/Vendors/infra -II/34751  Dt. 21-12-2013</t>
  </si>
  <si>
    <t>M/s. Sarthak Ispat Pvt. Ltd</t>
  </si>
  <si>
    <t>RSJ pole</t>
  </si>
  <si>
    <t>CE Infra/ EE III/GTP/25874 Dt. 17.09.2013</t>
  </si>
  <si>
    <t>10MVA 33/11KV Power Transformer &amp; 10MVA 22/11KV Power Transformer</t>
  </si>
  <si>
    <t>M/s Ketan Enterprises Mumbai</t>
  </si>
  <si>
    <t>M/S Engineers Enterprises</t>
  </si>
  <si>
    <t>M/s Marco Cables PVt.Limited</t>
  </si>
  <si>
    <t>Lunkad Aluminium Ltd.jalgaon</t>
  </si>
  <si>
    <t>M/s Digvijay Industries Aurangabad</t>
  </si>
  <si>
    <t>M/S Popular Switchgfear s PVT Ltd</t>
  </si>
  <si>
    <t>3.5C  70SQmm ,35 Sqmm,300 Sqmm Cables</t>
  </si>
  <si>
    <t>CE Infra/EE-1/Vendors/infra -II/  1180   Dt.15.01.2014</t>
  </si>
  <si>
    <t>CE Infra/EE-1/Vendors/infra -II/  01916   Dt.18.01.2014</t>
  </si>
  <si>
    <t>CE Infra/EE-1/Vendors/infra -II/  01917  Dt.18.01.2014</t>
  </si>
  <si>
    <t xml:space="preserve"> AAC Ant,AAC Gnat,AAAC Rabbit,Weasel,ACSR Dog,Rabbit,Weasel, ACSR Panther</t>
  </si>
  <si>
    <t>CE Infra/EE-1/Vendors/infra -II/  2048  Dt.20.01.2014</t>
  </si>
  <si>
    <t>11/0.433Kv 63 KVA &amp; 100KVA DTC</t>
  </si>
  <si>
    <t>33KV C&amp;R Panel for Transformer with diff. Protection, 11KV C&amp;R Panel for Capacitor Indoor Type</t>
  </si>
  <si>
    <t>LT Armoured Cable 3.5CX50,70,95,120Sqmm,240,185,300,Cable, 4C/16 Sqmm Arm Cable,LT Arm.1C/16,185,300 Sqmm LT Arm.2C/2.5,4C2.5,7C/2.5,12C/2.5,19C/2.5 Sqmm,2C4Sqmm Arm. LT Unarm Cable 1C70,1C120,</t>
  </si>
  <si>
    <t>M/s Indian Structural Corporation</t>
  </si>
  <si>
    <t>M/s Silverline Electrical Pvt Ltd</t>
  </si>
  <si>
    <t>63 KVA &amp; 100 KVA 11/0.433 V Distribution Transformer</t>
  </si>
  <si>
    <t>M/s Rajeev Industries</t>
  </si>
  <si>
    <t>11Kv,22KV,33KV C&amp;R Panels With &amp; Without Diff. Protection,Indoor &amp; Out Door,&amp; 11KV I/D C&amp;R Capacitor Protection,</t>
  </si>
  <si>
    <t xml:space="preserve">CE Infra/EE-1/Vendors/infra -II/ 00813    Dt.09.01.2014 </t>
  </si>
  <si>
    <t xml:space="preserve">LT XLPE Cables, LT XLPE Single Core Cable (Armoured &amp; Unarmoured), LT-PVC Power &amp;  Control Cables (Armoured &amp; Unarmoured) ,WP Cables and  Aerial  Bunched Cables </t>
  </si>
  <si>
    <t>CE Infra/EE-1/Vendors/infra -II/ 03052 Dt. 29.01.2014</t>
  </si>
  <si>
    <t>AAAC , AAC, ACSR Conductors, HT XLPE Cables,   LT XLPE Cables, LT XLPE Single Core Cable (Armoured &amp; Unarmoured), LT-PVC Power &amp;  Control Cables (Armoured &amp; Unarmoured) ,WP Cables and  Aerial  Bunched Cables</t>
  </si>
  <si>
    <t>CE Infra/EE-1/Vendors/infra -II/ 3062   Dt. 29.01.2014</t>
  </si>
  <si>
    <t>11KV Horngap Fuse With Pin Insulator</t>
  </si>
  <si>
    <t>CE Infra/EE-1/Vendors/infra -II/3417  Dt. 01.02.2014</t>
  </si>
  <si>
    <t>M/s Tubas Wire &amp; Conductors PVT.Ltd.</t>
  </si>
  <si>
    <t xml:space="preserve">AAC Ant, Gnat, ACSR Weasel,Rabbit, &amp; Raccon, DOG, Panther </t>
  </si>
  <si>
    <t>KJV Alloy Conductors Pvt. Limited</t>
  </si>
  <si>
    <t>M/s Goyolene fibres( India) PVT.Ltd.</t>
  </si>
  <si>
    <t>3.5Cx240Sqmm LT XLPE Cable</t>
  </si>
  <si>
    <t>CE Infra/EE-1/Vendors/infra -II/2490   Dt. 23.01.2014</t>
  </si>
  <si>
    <t xml:space="preserve">M/s Transcon Industries </t>
  </si>
  <si>
    <t>Single Phase 25 KVA Distribution Transformer</t>
  </si>
  <si>
    <t xml:space="preserve">CE Infra/EE-IV/Vendors/infra -IV/ 0945  Dt.10.01.2014 </t>
  </si>
  <si>
    <t>M/s Ashoka Electrical,Aurangabad</t>
  </si>
  <si>
    <t xml:space="preserve">CE Infra/EE-IV/Vendors/infra -IV/ 3338  Dt.31.01.2014 </t>
  </si>
  <si>
    <t>M/s Star Delta Transformers Ltd</t>
  </si>
  <si>
    <t>M/s URJA Techniques India Pvt. Ltd</t>
  </si>
  <si>
    <t>10 MVA &amp; 5 MVA 33/11 KV Power Transformer</t>
  </si>
  <si>
    <t xml:space="preserve">CE Infra/EE-IV/Vendors/infra -IV/ 3222  Dt.30.01.2014 </t>
  </si>
  <si>
    <t>M/s Shri Swami Samarth Electrical Industries</t>
  </si>
  <si>
    <t>200 KVA 11/0.433 V Distribution Transformer</t>
  </si>
  <si>
    <t>M/s Bhatinda Ceramics (P) Ltd.,</t>
  </si>
  <si>
    <t>M/s M. M. Agarwal</t>
  </si>
  <si>
    <t>M/s R R Prestress Industries</t>
  </si>
  <si>
    <t>M/s Manchukonda Prakasham Industries India Pvt Ltd.</t>
  </si>
  <si>
    <t>M/s Sun Insulators Pvt Ltd</t>
  </si>
  <si>
    <t>M/s Rama Sales Corporation</t>
  </si>
  <si>
    <t>M/s Shri Balajee Prestress Industries</t>
  </si>
  <si>
    <t>M/s Amol Cement Product</t>
  </si>
  <si>
    <t>M/s Prime Ispat Ltd</t>
  </si>
  <si>
    <t>M/s Agrawal Structure Mills Pvt Ltd</t>
  </si>
  <si>
    <t>M/s Ambica Ceramics Pvt Ltd</t>
  </si>
  <si>
    <t>M/s JK Prestress Works</t>
  </si>
  <si>
    <t>M/s Mahamaya Steel Industry Ltd</t>
  </si>
  <si>
    <t>M/s SKS Ispat &amp; Power Ltd</t>
  </si>
  <si>
    <t>M/s Nandan Steels and Power Ltd</t>
  </si>
  <si>
    <t>33 &amp; 11 KV Pin Insulators</t>
  </si>
  <si>
    <t>8 mtr, 9 mtr PSC Pole</t>
  </si>
  <si>
    <t>8 mtr PSC pole (200 Kg)</t>
  </si>
  <si>
    <t>LT Shackle Insulator, LT Stay Insulator, HT Pin Insulator, 11 KV Disc Insulator</t>
  </si>
  <si>
    <t>RSJ Pole</t>
  </si>
  <si>
    <t>Post Insulator (11,22 Kv) Pin Insulator (11,22,33 Kv) Disc Insulator (11 kv 45/70 KN)</t>
  </si>
  <si>
    <t>HT/LT Insulators</t>
  </si>
  <si>
    <t>CE/Infra Plan/EE-III/3837 dated 04.02.2014</t>
  </si>
  <si>
    <t>CE/Infra Plan/Vendors/3999 dated 05.02.2014</t>
  </si>
  <si>
    <t>CE/Infra Plan/Vendors/0624 dated 07.01.2014</t>
  </si>
  <si>
    <t>CE/Infra Plan/Vendors/34090 dated 13.12.2013</t>
  </si>
  <si>
    <t>CE/Infra Plan/Vendors/1115 dated 13.12.2013</t>
  </si>
  <si>
    <t>CE/Infra Plan/Vendors/1920 dated 18.01.2014</t>
  </si>
  <si>
    <t>CE/Infra Plan/Vendors/1919 dated 18.01.2014</t>
  </si>
  <si>
    <t>CE/Infra Plan/Vendors/1918 dated 18.01.2014</t>
  </si>
  <si>
    <t>CE Infra/EE-III/GTP/00415 dated 04.01.2014</t>
  </si>
  <si>
    <t>CE/Infra Plan/Vendors/995 dated 10.01.2014</t>
  </si>
  <si>
    <t>CE/Infra Plan/Vendors/625 dated 07.01.2014</t>
  </si>
  <si>
    <t>CE/Infra Plan/Vendors/2047 dated 20.01.2014</t>
  </si>
  <si>
    <t>CE/Infra Plan/Vendors/2080 dated 20.01.2014</t>
  </si>
  <si>
    <t>CE/Infra Plan/Vendors/2337 dated 22.01.2014</t>
  </si>
  <si>
    <t>CE/Infra Plan/Vendors/2383 dated 23.01.2014</t>
  </si>
  <si>
    <t>CE/Infra Plan/Vendors/2336 dated 22.01.2014</t>
  </si>
  <si>
    <t>CE/Infra Plan/Vendors/623 dated 07.01.2014</t>
  </si>
  <si>
    <t>CE/Infra Plan/Vendors/13080 dated 15.01.2014</t>
  </si>
  <si>
    <t>M/s Beton Concrete Products Pvt. Ltd.</t>
  </si>
  <si>
    <t>PSC Pole</t>
  </si>
  <si>
    <t>CE/Infra Plan/Vendors/4570 dated 11.02.2014</t>
  </si>
  <si>
    <t>Hupen fabricators, Nashik</t>
  </si>
  <si>
    <t>M/s See Megh Industries, Nashik</t>
  </si>
  <si>
    <t>Shreem Electric Ltd</t>
  </si>
  <si>
    <t>New aquaria electech</t>
  </si>
  <si>
    <t>Prasanna Electrotech, Nashik</t>
  </si>
  <si>
    <t>Secure meters ltd,Mumbai</t>
  </si>
  <si>
    <t>L &amp; T , Powai</t>
  </si>
  <si>
    <t>Bharat Electrical, Sangali</t>
  </si>
  <si>
    <t>M/s Skipper Industries</t>
  </si>
  <si>
    <t xml:space="preserve">M/s Shree Engineering Pune </t>
  </si>
  <si>
    <t>63/100 KVA D.B</t>
  </si>
  <si>
    <t>11 KV's CT's</t>
  </si>
  <si>
    <t>9 KV/ 18 KV &amp; 30KV 10KA LA distribution class</t>
  </si>
  <si>
    <t>9 KV/ 18 KV &amp; 30KV 10KA LA</t>
  </si>
  <si>
    <t>Oil cooledoutdoor CT &amp; PT , LTCT,s resin cast</t>
  </si>
  <si>
    <t xml:space="preserve"> 3 Ph 4 W HT CT static meter</t>
  </si>
  <si>
    <t>Oil colled CT &amp; PT, LT CT resin cast</t>
  </si>
  <si>
    <t>63,100,200 D.B.</t>
  </si>
  <si>
    <t>22 Kv 400 amp A.B. Switch</t>
  </si>
  <si>
    <t>22KV 100 amp Horn Gap fuse</t>
  </si>
  <si>
    <t>SMC 3 Ph Meter box (350X270X200 MM, 400X300X190 MM)</t>
  </si>
  <si>
    <t>63/100/200 KVA L.T. Distribution Box (with Copper Bus bar)</t>
  </si>
  <si>
    <t>11/33 KV outdoor CT's, PT's dry type</t>
  </si>
  <si>
    <t>CE Infra/EE-II/Vendors/infra -II/ 34152/ 16.12.2013</t>
  </si>
  <si>
    <t>CE Infra/EE-II/Vendors/infra -II /34952/24.12.2013</t>
  </si>
  <si>
    <t>CE Infra/EE-II/Vendors/infra -II /34496/ 19.12.2013</t>
  </si>
  <si>
    <t>CE Infra/EE-II/Vendors/infra -II /34774/21.12.2013</t>
  </si>
  <si>
    <t>CE Infra/EE-II/Vendors/infra -II /34773/21.12.2013</t>
  </si>
  <si>
    <t>CE Infra/EE-II/Vendors/infra -II /34597/20.12.13</t>
  </si>
  <si>
    <t>CE Infra/EE-II/Vendors/infra -II /35135/26.12.2013</t>
  </si>
  <si>
    <t>CE Infra/EE-II/Vendors/infra -II /34772/21.12.2013</t>
  </si>
  <si>
    <t>CE Infra/EE-II/Vendors/infra -II /3996/05.02.2014</t>
  </si>
  <si>
    <t>CE Infra/EE-II/Vendors/infra -II /4220/06.02.2014</t>
  </si>
  <si>
    <t>CE Infra/EE-II/Vendors/infra -II /4221/06.02.2014</t>
  </si>
  <si>
    <t>CE Infra/EE-II/Vendors/infra -II /4219/06.02.2014</t>
  </si>
  <si>
    <t>CE Infra/EE-II/Vendors/infra -II /3998/05.02.2014</t>
  </si>
  <si>
    <t>CE Infra/EE-II/Vendors/infra -II /3997/05.02.2014</t>
  </si>
  <si>
    <t>EE II</t>
  </si>
  <si>
    <t>EE I</t>
  </si>
  <si>
    <t>M/S Success Engineers Pune</t>
  </si>
  <si>
    <t>Feeder Pillars &amp; Dist Box</t>
  </si>
  <si>
    <t xml:space="preserve">CE Infra/EE-1/Vendors/infra -II/  00992  Dt.09.01.2014     </t>
  </si>
  <si>
    <t>Distribution Transformer</t>
  </si>
  <si>
    <t>22KV 100/,200Kva &amp;315,630KvA Dist.T/F</t>
  </si>
  <si>
    <t>Manisha Engg Pvt ltd.</t>
  </si>
  <si>
    <t>11 KV &amp; 22Kv 100, 200KVA DTC</t>
  </si>
  <si>
    <t>CT,PT,NCT,LA,CR Panel,VCB,Capacitor bank</t>
  </si>
  <si>
    <t>Dis. Transformer63,100Kva 11/0.433KV &amp; 63,100Kva 22/0.433KV</t>
  </si>
  <si>
    <t>M/s East India Udyog</t>
  </si>
  <si>
    <t>M/s Nucon Switchgear Pvt.Ltd</t>
  </si>
  <si>
    <t>5MVA,33/11Kv Power T/F</t>
  </si>
  <si>
    <t>M/s Vinayak Transmission Product</t>
  </si>
  <si>
    <t>AshokaBuildcon  pvt ltd</t>
  </si>
  <si>
    <t>Apar Industries Ltd</t>
  </si>
  <si>
    <t xml:space="preserve"> Manisha Engg. Pvt.Ltd</t>
  </si>
  <si>
    <t>M/s Stelmec Ltd</t>
  </si>
  <si>
    <t>CR Panel</t>
  </si>
  <si>
    <t>M/s Electrocare</t>
  </si>
  <si>
    <t>11,22,33KV CR Panel</t>
  </si>
  <si>
    <t>Popular  Switchgear</t>
  </si>
  <si>
    <t>Chandresh Cables</t>
  </si>
  <si>
    <t>2Cx2.5,4x2.5,12Cx2.5 &amp; 19Cx2.5Sqmm Armoured Cables</t>
  </si>
  <si>
    <t>Shreem</t>
  </si>
  <si>
    <t>11KV LA, Capacitor Switch</t>
  </si>
  <si>
    <t>LA of 9KV,18Kv,30KV</t>
  </si>
  <si>
    <t>Dashmesh Cables</t>
  </si>
  <si>
    <t>LT XLPE  Power Cable,LT PVC Power &amp; Control Cable WP Cable</t>
  </si>
  <si>
    <t>Vishal Cables</t>
  </si>
  <si>
    <t>LT XLPE  Power Cable,LT XLPE Single Core Cable,(Armoured &amp; Unarmoured) LT XLPE Power &amp; Control Cable(Armoured &amp; Unarmoured)   WP Cable , A.B.Cable</t>
  </si>
  <si>
    <t>Tri Tech</t>
  </si>
  <si>
    <t>11KV, 22KV AB Switch,11 KV ISO.33KV ISO,11KV H.G,22KVH.G.Fuse</t>
  </si>
  <si>
    <t>K.N.G. Wires &amp; Cables Nalagarh   Dist- Solan (HP)</t>
  </si>
  <si>
    <t xml:space="preserve"> Isolators &amp; AB Switch</t>
  </si>
  <si>
    <t>Laxmi Power Cables Pvt Ltd</t>
  </si>
  <si>
    <t>Dynamic Cables Pvt Ltd. Jaipur</t>
  </si>
  <si>
    <t>Bharat Electrical Cont.&amp; Manu.PVT.LTD. Sangli</t>
  </si>
  <si>
    <t xml:space="preserve">AAC Ant &amp; Gnat, AAAC Rabbit, Dog, Raccoon &amp; Weasel &amp; ACSR Dog, , Raccoon &amp; ACSR Panther Conductor </t>
  </si>
  <si>
    <t>Demsa Vidyut Appliances</t>
  </si>
  <si>
    <t>33KV   Isolators With &amp; Without E.B.</t>
  </si>
  <si>
    <t>33/22/11KV XLPEPower Cable,LT XLPE Armoured Power Cable, LT PVC Control &amp; Power Cable</t>
  </si>
  <si>
    <t>M/s Crompton Greaves Ltd Nashik</t>
  </si>
  <si>
    <t>33KV &amp; 22KV 1600Amp Vaccum Circuit Breaker</t>
  </si>
  <si>
    <t>CE Infra/EE-1/Vendors/infra -II/34752 Dt. 21-12-2013 &amp; 34797 Dt.21.12.2013</t>
  </si>
  <si>
    <t xml:space="preserve">CE Infra/EE-1/Vendors/infra -II/35290 Dt. 27-12-2013 </t>
  </si>
  <si>
    <t xml:space="preserve">CE Infra/EE-1/Vendors/infra -II/34492-,34495Dt. 19-12-2013 </t>
  </si>
  <si>
    <t>CE Infra/EE-1/Vendors/infra -II/34651  Dt. 20-12-2013</t>
  </si>
  <si>
    <t>CE Infra/EE-1/Vendors/infra -II/34132  Dt. 16-12-2013</t>
  </si>
  <si>
    <t>CE Infra/EE-1/Vendors/infra -II/34424 Dt. 19-12-2013</t>
  </si>
  <si>
    <t xml:space="preserve">CE Infra/EE-1/Vendors/infra -II/34491 Dt. 19-12-2013 </t>
  </si>
  <si>
    <t>CE Infra/EE-I/Vendors/infra -II/34389 Dt. 18.12.2013</t>
  </si>
  <si>
    <t>CE Infra/EE-I/Vendors/infra -II/34726 Dt. 21-12-2013</t>
  </si>
  <si>
    <t>CE Infra/EE-I/Vendors/infra -II/   35291        Dt.27 -12-2013</t>
  </si>
  <si>
    <t>CE Infra/EE-1/Vendors/infra -I/1017  Dt. 10-JAN -2014</t>
  </si>
  <si>
    <t>CE Infra/EE-1/Vendors/infra -I/0296  Dt. 03-JAN -2014</t>
  </si>
  <si>
    <t>CE Infra/EE-1/Vendors/infra -I/00991 Dt. 10-JAN -2014</t>
  </si>
  <si>
    <t>CE Infra/EE-1/Vendors/infra -I/01417 Dt. 17-JAN -2014</t>
  </si>
  <si>
    <t>CE Infra/EE-1/Vendors/infra -II/35332  Dt. 30-12-2013</t>
  </si>
  <si>
    <t>CE Infra/EE-1/Vendors/infra -II/35333  Dt. 30-12-2013</t>
  </si>
  <si>
    <t>CE Infra/EE-1/Vendors/infra -II/00593  Dt.07-01-2014</t>
  </si>
  <si>
    <t>CE Infra/EE-1/Vendors/infra -II/00626  Dt. 07-1-2014</t>
  </si>
  <si>
    <t xml:space="preserve">CE Infra/EE-1/Vendors/infra -II/   00644   Dt.07.01.2014     </t>
  </si>
  <si>
    <t xml:space="preserve">CE Infra/EE-1/Vendors/infra -II/   01318   Dt.16.01.2014     </t>
  </si>
  <si>
    <t>CE Infra/EE-1/Vendors/infra -II/  2222  Dt. 22.01.2014</t>
  </si>
  <si>
    <t>CE Infra/EE-1/Vendors/infra -II/ 2382    Dt. 23.01.2014</t>
  </si>
  <si>
    <t>CE Infra/EE-1/Vendors/infra -II/3965  Dt. 05.02.2014</t>
  </si>
  <si>
    <t>CE Infra/EE-1/Vendors/infra -II/03780  Dt. 03.02.2014</t>
  </si>
  <si>
    <t>CE Infra/EE-1/Vendors/infra -II/4227  Dt. 06.02.2014</t>
  </si>
  <si>
    <t>CE Infra/EE-1/Vendors/infra -II/04492  Dt. 10.02.2014</t>
  </si>
  <si>
    <t>CE Infra/EE-1/Vendors/infra -II/04471  Dt. 10.02.2014</t>
  </si>
  <si>
    <t xml:space="preserve">5 MVA 33/11KV Power Transformer </t>
  </si>
  <si>
    <t>M/S Shiv Priya Cable</t>
  </si>
  <si>
    <t>3.5Cx50, 120,185,LT XLPE Cable, 1CX70,120,300 Sqmm,2CX4Sqmm</t>
  </si>
  <si>
    <t>M/s Polycab Wires PVT.Ltd.</t>
  </si>
  <si>
    <t>3.5Cx120 Sqmm LT XLPE Cable</t>
  </si>
  <si>
    <t>CE Infra/EE-1/GTP/4222   Dt. 06.02.2014</t>
  </si>
  <si>
    <t>Shaoo Engineering Works Pvt.Ltd,Howera</t>
  </si>
  <si>
    <t xml:space="preserve">11KV &amp; 22KV A.B.Switch, 11KV 400Amp &amp; 22KV 800Amp Isolator with &amp; 33 KV  Isolator 800 Amps,(With &amp; without E.B), </t>
  </si>
  <si>
    <t>CE Infra/EE-1/Vendors/infra -II/05407   Dt. 15.02.2014</t>
  </si>
  <si>
    <t>AAC Ant,Gnat,AAAC Weasel,Dog,Raccoon,&amp; Rabbit &amp; ACSR Rabbit,Weasel,Panther</t>
  </si>
  <si>
    <t>CE Infra/EE-1/Vendors/infra -II/05132   Dt. 13.02.2014</t>
  </si>
  <si>
    <t xml:space="preserve"> Hind Aluminium Industries Ltd. Silvasa</t>
  </si>
  <si>
    <t>33/22/11 KV CT, PT  &amp; LT resin cast CT</t>
  </si>
  <si>
    <t>Panchakari Kayal &amp; Company Howrah</t>
  </si>
  <si>
    <t>11KV 400Amp Isolator with EB/Without EB, 33KV 800Amp Isolator with EB /Without EB</t>
  </si>
  <si>
    <t>CE Infra/EE-1/Vendors/infra -II/06091   Dt. 21.02.2014</t>
  </si>
  <si>
    <t>M/s Kalpesh Cable Ind.Pvt.Ltd</t>
  </si>
  <si>
    <t>AAC Ant, Gnat, AAAC Rabbit,Weasel,Dog,&amp; Raccoon, ACSR Dog &amp; Raccoon</t>
  </si>
  <si>
    <t>M/s Kanti Cables</t>
  </si>
  <si>
    <t>AAC Ant, Gnat, AAAC Rabbit,Weasel,Dog,&amp; Raccoon, ACSR Raccoon</t>
  </si>
  <si>
    <t>CE Infra/EE-1/Vendors/infra -II/7069   Dt. 01.03.2014</t>
  </si>
  <si>
    <t>CE Infra/EE-1/Vendors/infra -II/7068   Dt. 01.03.2014</t>
  </si>
  <si>
    <t>M/s Kaishori Power Industries  Howera</t>
  </si>
  <si>
    <t>11KV &amp; 22KV 400Amp  A.B.Switch,  11KV Gorngap Fuse 100Amp, 33Kv 800Amp Isolator With &amp; Without EB.</t>
  </si>
  <si>
    <t>CE Infra/EE-1/Vendors/infra -II/5449   Dt. 15.02.2014</t>
  </si>
  <si>
    <t>M/s Popular Brass Metal works, Nashik</t>
  </si>
  <si>
    <t xml:space="preserve">CE Infra/EE-1/Vendors/infra -II/  5520Dt.17.02.2014  </t>
  </si>
  <si>
    <t>Mini pillar and 4/6&amp;8 way (with and without ACB)</t>
  </si>
  <si>
    <t xml:space="preserve">CE Infra/EE-1/Vendors/infra -II/  6697Dt.28.02.2014  </t>
  </si>
  <si>
    <t>M/s Sintex Industries Ltd</t>
  </si>
  <si>
    <t xml:space="preserve">CE Infra/EE-II/Vendors/infra -II/  7471Dt.04.03.2014  </t>
  </si>
  <si>
    <t>EE III</t>
  </si>
  <si>
    <t>R R Industries</t>
  </si>
  <si>
    <t>M/s Versatile Prestress Product</t>
  </si>
  <si>
    <t>M/s Gopal Industries</t>
  </si>
  <si>
    <t>M/s Om Poles Udyog</t>
  </si>
  <si>
    <t xml:space="preserve">M/s Topline Ceramics Pvt. Ltd. </t>
  </si>
  <si>
    <t>M/s. Shri Jayraj Industries</t>
  </si>
  <si>
    <t>M/s Reychem RPG (P) Ltd</t>
  </si>
  <si>
    <t>CE/Infra Plan/Vendors/5413 dated 15.02.2014</t>
  </si>
  <si>
    <t>CE/Infra Plan/Vendors/7997 dated 07.03.2014</t>
  </si>
  <si>
    <t>CE/Infra Plan/Vendors/7998 dated 07.03.2014</t>
  </si>
  <si>
    <t>CE/Infra Plan/Vendors/7084 dated 01.03.2014</t>
  </si>
  <si>
    <t>CE/Infra Plan/Vendors/7999 dated 07.03.2014</t>
  </si>
  <si>
    <t>CE/Infra Plan/Vendors/7784 dated 05.03.2014</t>
  </si>
  <si>
    <t>CE/Infra Plan/Vendors/08085 dated 07.03.2014</t>
  </si>
  <si>
    <t>EE IV</t>
  </si>
  <si>
    <t>1) Single Phase 25 KVA  &amp; 15 KVA Distribution Transformer 2) 100 KVA 11/0.433 V</t>
  </si>
  <si>
    <t>M/s Power Industries , Ahmednagar</t>
  </si>
  <si>
    <t>M/s National Electrical Corporation,Jaipur</t>
  </si>
  <si>
    <t>M/s D'rona Rohitra Pvt Ltd</t>
  </si>
  <si>
    <t>M/s  Rajesh  Electro Fabricators &amp; Suppliers</t>
  </si>
  <si>
    <t>11 KV/433 V 63 KVA, 100 KVA, 200KVA  and 22 KV/433 V 63 KVA, 100KVA, 200 KVA 315 KVA, 630 KVA  Distribution Transformer</t>
  </si>
  <si>
    <t>CE/Infra Plan/EE-IV/6107Dt 21.02.2014</t>
  </si>
  <si>
    <t>M/s Mahavir Electrical &amp; Engineers</t>
  </si>
  <si>
    <t>M/s Diamond Transformers Ltd</t>
  </si>
  <si>
    <t>CE/Infra Plan/EE-IV/5675 Dt 18.02.2014</t>
  </si>
  <si>
    <t>CE/Infra Plan/EE-IV/5292,5293 Dt 14.02.2014</t>
  </si>
  <si>
    <t>315 KVA,630 KVA O/D 22/0.433 V &amp; 11/0.433 V                       315 KVA,630 KVA I/D 11/0.433 V</t>
  </si>
  <si>
    <t xml:space="preserve">63KVA, 100 KVA , 200KVA, 315KVA,630KVA 22/0.433KV &amp; 63KVA,100KVA,315KVA,630KVA 11/0.433 Distribution Transformer
</t>
  </si>
  <si>
    <t>M/s Tate Electricals, Baramati</t>
  </si>
  <si>
    <t>11 KV/433 V 63 KVA, 100 KVA, 200KVA  and 22 KV/433 V 63 KVA, 100KVA  Distribution Transformer</t>
  </si>
  <si>
    <t>CE/Infra Plan/EE-IV/10216,17,18,19,20 Dt 27.03.2014</t>
  </si>
  <si>
    <t>M/s Nashik Power Equipment</t>
  </si>
  <si>
    <t>63 KVA , 100 KVA &amp; 200 KVA 11/0.433 V Distribution Transformer</t>
  </si>
  <si>
    <t>M/s Rajasthan Transformers &amp; Switchgears</t>
  </si>
  <si>
    <t>M/s Damsa Vidyut Appliances Pvt Ltd</t>
  </si>
  <si>
    <t>315 KVA 22/0.433 V  Distribution Transformer</t>
  </si>
  <si>
    <t>CE/Infra Plan/EE-IV/11471/11744 Dt 11.04.2014</t>
  </si>
  <si>
    <t>M/s Mahashakti Energy Ltd</t>
  </si>
  <si>
    <t>5 MVA 33/11 KV Power Transformer</t>
  </si>
  <si>
    <t>CE/Infra Plan/EE-IV/11471/11677 Dt 11.04.2014</t>
  </si>
  <si>
    <t>M/s Power Electrical &amp; Electronics</t>
  </si>
  <si>
    <t>CE/Infra Plan/EE-IV/11471/12466 Dt 21.04.2014</t>
  </si>
  <si>
    <t>CE/Infra Plan/EE-IV/12816,12817,12818 Dt.25.04.2014 &amp; 34797 Dt.21.12.2013</t>
  </si>
  <si>
    <t>M/s Sabka Transformers Pvt Ltd</t>
  </si>
  <si>
    <t>100 KVA 11/0.433 V Distribution Transformer</t>
  </si>
  <si>
    <t>CE/Infra Plan/EE-IV/14298, 14299 Dt 06.05.2014</t>
  </si>
  <si>
    <t>M/s Manisha Engineers Pvt Ltd</t>
  </si>
  <si>
    <t>100 /KVA, 200 KVA 11/0.433 V Distribution Transformer</t>
  </si>
  <si>
    <t>M/s High Rise Transformers</t>
  </si>
  <si>
    <t>M/s Shri Ram Switchgears Pvt Ltd</t>
  </si>
  <si>
    <t xml:space="preserve">1)9 way 1 no. 3 ph I/C and 9 nos. 1 ph O/G or 1 no. 3 ph I/C and 3 nos. 3 ph O/G(size 350X270X200 mm 2) 9 way 1 no. 1 ph I/C and 9 nos. 1 ph O/G or (size 350X270X200mm.)                                                               3)15 way 1 no. 3 ph I/C and 15 nos. 1 ph O/G or 1 no. 3 ph I/C and 5 nos. 3 ph O/G           </t>
  </si>
  <si>
    <t>M/s Mangal Electrical Ind. Pvt Ltd</t>
  </si>
  <si>
    <t>11 KV/R3 KV/250V 25 KVA Distribution Transformer</t>
  </si>
  <si>
    <t>CE/Infra Plan/EE-IV/20066 Dt 23.06.2014</t>
  </si>
  <si>
    <t>CE/Infra Plan/EE-IV/19364 Dt 16.06.2014</t>
  </si>
  <si>
    <t xml:space="preserve">M/s Rohit Hi-Tech Engineers </t>
  </si>
  <si>
    <t>CE/Infra Plan/EE-IV/22203 Dt 11.07.2014</t>
  </si>
  <si>
    <t>M/s Sunil Industries , Aurangabad</t>
  </si>
  <si>
    <t>63 KVA &amp; 100 KVA  11/0.433 V Distribution Transformer</t>
  </si>
  <si>
    <t>CE/Infra Plan/EE-IV/22127/128 Dt 11.07.2014</t>
  </si>
  <si>
    <t>M/s Nanda Transformers Pvt Ltd</t>
  </si>
  <si>
    <t>200 KVA &amp; 630 KVA 22/0.433 V Distribution Transformer</t>
  </si>
  <si>
    <t>CE/Infra Plan/EE-IV/24204,24205 Dt 31.07.2014</t>
  </si>
  <si>
    <t>M/s Nashik Transformers Industries</t>
  </si>
  <si>
    <t>M/s Static Electricals,Pune</t>
  </si>
  <si>
    <t xml:space="preserve">10 MVA 33/11 , 33/22 KV ,22 KV/11 KV Power Transformer </t>
  </si>
  <si>
    <t>M/s Shivshakti Power Devic, pune</t>
  </si>
  <si>
    <t>M/s Toshiba Transmission &amp; Distribution Systems Pvt Ltd</t>
  </si>
  <si>
    <t>M/s Shubham Mech Pvt Ltd</t>
  </si>
  <si>
    <t>CE/Infra Plan/EE-IV/31109/31142 Dt 13.10.2014</t>
  </si>
  <si>
    <t>M/s Trupti Power Projects Pvt Ltd</t>
  </si>
  <si>
    <t>M/s Nissar Transformers Pvt Ltd, Pune</t>
  </si>
  <si>
    <t>M/s Kalika Industries,Dhule</t>
  </si>
  <si>
    <t>63 KVA,100 KVA &amp; 200 KVA  11/0.433 V Distribution Transformer</t>
  </si>
  <si>
    <t>1.CE/Infra Plan/EE-IV/34864  Dt 25.11.2014                                                                                                      2.CE/Infra Plan/EE-IV/429 Dt 25.11.2014                               3.CE/Infra Plan/EE-IV/430 Dt 25.11.2014</t>
  </si>
  <si>
    <t>M/s Bharat Electrical,Nagpur</t>
  </si>
  <si>
    <t>M/s Ramkrishna Electricals Ltd</t>
  </si>
  <si>
    <t>1)CE Infra/EE-IV/Vendors/infra -II/4357  Dt. 07.02.2014                                                                                           2)CE Infra/EE-IV/Vendors/infra -II/4358  Dt. 07.02.2014</t>
  </si>
  <si>
    <t>1) CE/Infra Plan/EE-IV/6092 Dt 21.02.2014                     2) CE/Infra Plan/EE-IV/8624,8625,8626 Dt 12.03.2014</t>
  </si>
  <si>
    <t>M/s Akshaya Engineering Works Pvt Ltd</t>
  </si>
  <si>
    <t>630 KVA, 22/0.433 V Distribution Transformer</t>
  </si>
  <si>
    <t xml:space="preserve">CE/Infra Plan/EE-IV/37142 Dt 16.12.2014 </t>
  </si>
  <si>
    <t>Power Transformer</t>
  </si>
  <si>
    <t>315 KVA , 630 KVA,200 22/0.433 V  &amp; 200 KVA,315 KVA, 630 KVA 11/0.433 V Distribution Transformer</t>
  </si>
  <si>
    <t xml:space="preserve">1) CE/Infra Plan/EE-IV/31669 Dt 18.10.2014                      2) CE/Infra Plan/EE-IV/31662 Dt 18.10.2014                          3) CE/Infra Plan/EE-IV/31663 Dt 18.10.2014                      4) CE/Infra Plan/EE-IV/31664 Dt 18.10.2014                               5) CE/Infra Plan/EE-IV/36987 Dt 12.12.2014                 6) CE/Infra Plan/EE-IV/37309 Dt 17.12.2014                                </t>
  </si>
  <si>
    <t>63 KVA,100 KVA,200 KVA,315 KVA,630 KVA 11/0.433 V , 63 KVA,100 KVA,315KVA, 200, 630 KVA 22/0.433 V Distribution Transformer</t>
  </si>
  <si>
    <t xml:space="preserve">CE/Infra Plan/EE-IV/15376 Dt.17.05.2014                               CE/Infra Plan/EE-IV/15438 - 42  Dt.17.05.2014                         CE/Infra Plan/EE-IV/26021 Dt19.08.2014                                  CE/Infra Plan/EE-IV/26022 Dt19.08.2014                                  CE/Infra Plan/EE-IV/27157 Dt 28.08.2014                                   CE/Infra Plan/EE-IV/36983 Dt12.12.2014               CE/Infra Plan/EE-IV/37858 Dt22.12.2014 </t>
  </si>
  <si>
    <t xml:space="preserve">M/s Mahati Industries Pvt Ltd </t>
  </si>
  <si>
    <t>1) CE/Infra Plan/EE-IV/23998 Dt 28.07.2014                      2) CE/Infra Plan/EE-IV/25227 Dt 11.08.2014                          3) CE/Infra Plan/EE-IV/26283 Dt 21.08.2014                    4) CE/Infra Plan/EE-IV/718 Dt 08.01.2015                 (Type Test Re-Approval)</t>
  </si>
  <si>
    <t>CE/Infra Plan/EE-IV/712 Dt 08.01.2015</t>
  </si>
  <si>
    <t>63, 315 KVA,100 KVA 22/0.433 V Distribution Transformer                                                                              63,315,630 KVA 11/0.433 V Distribution Transformer</t>
  </si>
  <si>
    <t>CE/Infra Plan/EE-IV/14274 Dt 05.05.2014          CE/Infra Plan/EE-IV/38061 Dt 23.12.2014            CE/Infra Plan/EE-IV/38264 Dt 24.12.2014              CE/Infra Plan/EE-IV/712 Dt 08.01.2015                   CE/Infra Plan/EE-IV/707 Dt 08.01.2015                       CE/Infra Plan/EE-IV/3241 Dt 02.02.2015</t>
  </si>
  <si>
    <t>63 KVA, 100 KVA ,200 KVA, 315 KVA , 630 KVA 22/0.433 V  &amp; 63 KVA, 100 KVA, 315 KVA,630 KVA 11/0.433 V Distribution Transformer</t>
  </si>
  <si>
    <t>1.CE/Infra Plan/EE-IV/26691,92,93,94,95,96 Dt 25.08.2014                                                                                                                 2.CE/Infra Plan/EE-IV/29944 Dt 25.09.2014 3.CE/Infra Plan/EE-IV/4111,4112,4106 Dt 07.02.2015</t>
  </si>
  <si>
    <t>M/s Allianze Transformers Pvt Ltd</t>
  </si>
  <si>
    <t>315 KVA, 11/0.433 V Distribution Transformer</t>
  </si>
  <si>
    <t>CE/Infra Plan/EE-IV/4109 Dt 07.02.2015</t>
  </si>
  <si>
    <t>63 KVA,100 KVA,200 KVA  11/0.433 V Distribution Transformer</t>
  </si>
  <si>
    <t>CE/Infra Plan/EE-IV/30531,32 Dt 04.10.2014 CE/Infra Plan/EE-IV/6342 Dt 04.03.2015</t>
  </si>
  <si>
    <t>M/s Multi-Trans Industries</t>
  </si>
  <si>
    <t>25 KVA,63 KVA,100 KVA,200 KVA,315 KVA 11/0.433 Kv Distribution Transformer</t>
  </si>
  <si>
    <t>CE/Infra Plan/EE-IV/9074,75,76,77,78,79 Dt 27.03.2015</t>
  </si>
  <si>
    <t xml:space="preserve">630 KVA, 22/0.433 V Distribution Transformer            10 MVA , 22/0.433 VPowerTransformer  </t>
  </si>
  <si>
    <t>CE/Infra Plan/EE-IV/713 Dt 08.01.2015                   CE/Infra Plan/EE-IV/9893 Dt 04.04.2015</t>
  </si>
  <si>
    <t>63 KVA , 100 KVA,200 KVA, 315,630 KVA 11/0.433 V Distribution Transformer</t>
  </si>
  <si>
    <t>1.CE/Infra Plan/EE-IV/25447,25448,25449 Dt 13.08.2014 2.CE/Infra Plan/EE-IV/36466 Dt 09.12.2014 3.CE/Infra Plan/EE-IV/6995 Dt 11.03.2015 4.CE/Infra Plan/EE-IV/10658 Dt 10.04.2015</t>
  </si>
  <si>
    <t>M/s Panorama Electricals,Thane</t>
  </si>
  <si>
    <t>1250 KVA 11/0.433 Kv Distribution Transformer</t>
  </si>
  <si>
    <t>CE/Infra Plan/EE-IV/10592 Dt 09.04.2015</t>
  </si>
  <si>
    <t>M/s Dhanalaxmi Equipments</t>
  </si>
  <si>
    <t>100 KVA 11/0.433KV Distribution Transformer</t>
  </si>
  <si>
    <t>CE/Infra Plan/EE-IV/4921 Dt 18.02.2015</t>
  </si>
  <si>
    <t>63 KVA ,100 KVA,200  11/0.433 V Distribution Transformer</t>
  </si>
  <si>
    <t xml:space="preserve">1.CE/Infra Plan/EE-IV/34876  Dt 25.11.2014                                                                                                      2.CE/Infra Plan/EE-IV/34875 Dt 25.11.2014 3.CE/Infra Plan/EE-IV/21194 Dt 30.04.2015                                 </t>
  </si>
  <si>
    <t>M/s Narsinha Engineering Works</t>
  </si>
  <si>
    <t>100 KVA 11/0.433KV  Distribution Transformer</t>
  </si>
  <si>
    <t>10 MVA 33/11 KVA &amp; 5 MVA 22/11 KV ,33/11 KV Power Transformer</t>
  </si>
  <si>
    <t>CE/Infra Plan/EE-IV/29321 Dt 20.09.2014                                                                CE/Infra Plan/EE-IV/21527 Dt 07.05.2015               CE/Infra Plan/EE-IV/22357 Dt 18.05.2015</t>
  </si>
  <si>
    <t>1) CE Infra/EE-IV/Vendors/infra -IV/ 3051  Dt.29.01.2014 2) CE Infra/EE-IV/Vendors/infra -IV/ 4987  Dt.12.02.2014 3) CE Infra/EE-IV/Vendors/infra -IV/ 422356  Dt.18.05.2015</t>
  </si>
  <si>
    <t>CE/Infra Plan/EE-IV/21966 Dt 13.05.2015</t>
  </si>
  <si>
    <t>63 KVA, 100 KVA 11/0.433KV  Distribution Transformer</t>
  </si>
  <si>
    <t>M/s Dhananjay Electricals Com.</t>
  </si>
  <si>
    <t>CE/Infra Plan/EE-IV/6028,30 Dt 02.03.2015</t>
  </si>
  <si>
    <t>100, 200 KVA, 11/0.433 v ,22/0.433 V Distribution Transformer         100 KVA, 11/0.433 V Distribution Transformer</t>
  </si>
  <si>
    <t>CE/Infra Plan/EE-IV/36467 Dt 09.12.2014                CE/Infra Plan/EE-IV/38348 Dt 26.12.2014              CE/Infra Plan/EE-IV/706 Dt 08.01.2015                   CE/Infra Plan/EE-IV/22876 Dt 22.05.2015</t>
  </si>
  <si>
    <t>M/s Renuka Electrical &amp; Controls</t>
  </si>
  <si>
    <t>CE/Infra Plan/EE-IV/24239 Dt 27.05.2015</t>
  </si>
  <si>
    <t>63 KVA , 100 KVA , 200 KVA,315 KVA  11/0.433 V Distribution Transformer</t>
  </si>
  <si>
    <t>CE/Infra Plan/EE-IV/11265 Dt 05.04.2014              CE/Infra Plan/EE-IV/24240Dt 27.05.2015</t>
  </si>
  <si>
    <t>63 KVA, 100 KVA,200KVA  11/0.433KV  Distribution Transformer</t>
  </si>
  <si>
    <t>CE/Infra Plan/EE-IV/22510,11 Dt 20.05.2015                    CE/Infra Plan/EE-IV/24690 Dt 30.05.2015</t>
  </si>
  <si>
    <t>63 KVA,100 ,200KVA 11/0.433 V Distribution Transformer</t>
  </si>
  <si>
    <t>1) CE/Infra Plan/EE-IV/4988 Dt 12.02.2014 2) CE/Infra Plan/EE-IV/25952 Dt 16.06.2015</t>
  </si>
  <si>
    <t>M/s Trans-Delta Transformers Pvt Ltd</t>
  </si>
  <si>
    <t>CE/Infra Plan/EE-IV/26883 Dt 26.06.2015</t>
  </si>
  <si>
    <t>M/s Shaoo Engineerings Works Pvt Ltd</t>
  </si>
  <si>
    <t>11 &amp; 22 KV 100 Amp, HG Fuse</t>
  </si>
  <si>
    <t>CE Infra/Infra-II/Vendor/28652 Dt 16.07.2015</t>
  </si>
  <si>
    <t>M/s Megha Electrical Services</t>
  </si>
  <si>
    <t>CE/Infra Plan/EE-IV/29769 Dt 30.07.2015</t>
  </si>
  <si>
    <t>11 KV &amp; 22Kv 100, 200KVA DTC, 1250 KVA 22/0.433 kV Dist. Transformer</t>
  </si>
  <si>
    <t xml:space="preserve">1) CE Infra/EE-1/Vendors/infra -II/35290 Dt. 27-12-2013 2)  CE Infra/EE-IV/Vendors/infra -II/31137 Dt. 13.08.2015 </t>
  </si>
  <si>
    <t>1) 5 MVA,10MVA 33/11 KV , 5 MVA 33/22 KV, 10 MVA 22/11 KV Power Transformer 2) 25 KVA,315 KVA 11/0.433 KV, 100 KVA 22/0.433 Kv Dist. Transformer 3)315 KVA 22/0.43 Kv Dist. &amp; 11/0.43 Kv Dist. Transformer 4) 630 KVA 22/0.43 Kv Dist. Transformer 5) 5 MVA , 33/11 KV Power Transformer6) 315 KVA 22/0.433 kV 7) 10 MVA 33/11 kV Power Transformer 8)200 KVA 22/11 kV Dist. Transformer 9)  630 KVA 11/0.43 Kv  O/D Dist Transformer 10)  630 KVA 22/0.43 Kv  O/D Dist Transformer 11)  630 KVA 11/0.43 Kv  I/D Dist Transformer</t>
  </si>
  <si>
    <t>1) CE Infra/EE-IV/Vendors/infra -II/34650,34652  Dt. 20-12-2013     2) CE Infra/EE-IV/Vendors/infra -II/12257  Dt. 05.04.2014              3)  CE Infra/EE-IV/Vendors/infra -II/12256  Dt. 05.04.2014                4) CE Infra/EE-IV/Vendors/infra -II/12767 Dt. 25.04.2014                    5) CE Infra/EE-IV/Vendors/infra -II/31041 Dt. 10.10.2014                                                        6) CE Infra/EE-IV/Vendors/infra -II/4108,4107 Dt. 10.10.2014 7) CE Infra/EE-IV/Vendors/infra -II/21728 Dt. 11.05.2015 8) CE Infra/EE-IV/Vendors/infra -II/22877 Dt. 22.05.2015 9) CE Infra/EE-IV/Vendors/infra -II/27017 Dt. 26.06.2015  10) CE Infra/EE-IV/Vendors/infra -II/26404 Dt. 22.06.2015 11) CE Infra/EE-IV/Vendors/infra -II/30799 Dt. 11.08.2015 12) CE Infra/EE-IV/Vendors/infra -II/30798 Dt. 11.08.2015 13) CE Infra/EE-IV/Vendors/infra -II/30797 Dt. 11.08.2015</t>
  </si>
  <si>
    <t>11/0.433Kv 63 KVA , 100KVA,200 KVA DTC</t>
  </si>
  <si>
    <t>1) CE Infra/EE-1/Vendors/infra -II/  2222  Dt. 22.01.2014 2) CE Infra/EE-IV/Vendors/31889  Dt. 21.08.2015</t>
  </si>
  <si>
    <t>M/s Nirman Transformers Pvt Ltd</t>
  </si>
  <si>
    <t>630 KVA 22 kV/ 0.433 V Distribution Transformers</t>
  </si>
  <si>
    <t>CE Infra/Vendors/Infra-II/33881  Date : 11.09.2015</t>
  </si>
  <si>
    <t>M/s Zip Engineers Pvt Ltd</t>
  </si>
  <si>
    <t>CE Infra/Vendors/Infra-II/2758  Date : 02.09.2015</t>
  </si>
  <si>
    <t>M/s Classic Enterprises</t>
  </si>
  <si>
    <t xml:space="preserve">6.5/11 kV Heat Shrinkable I/D, O/D 
Termination &amp; Straight through joints &amp; 1.1 kV Heat Shrinkable I/D, O/D termination &amp; Straight through joints </t>
  </si>
  <si>
    <t>CE Infra/Vendors/Infra-II/32696  Date : 01.09.2015</t>
  </si>
  <si>
    <t>CE/Infra Plan-II/ GTP/ 33607  Date:08.09.2015</t>
  </si>
  <si>
    <t xml:space="preserve">ACSR Weasel (34sqmm), ACSR Rabbit (55 sqmm), ACSR Dog (100 sqmm) &amp; ACSR Panther (200 sqmm) conductors
</t>
  </si>
  <si>
    <t>M/s Orange Power T&amp;D Equipment Pvt Ltd</t>
  </si>
  <si>
    <t>CE/Infra Plan/Vendor Approval/Orange/34166 Dt 16.09.2015</t>
  </si>
  <si>
    <t xml:space="preserve">9kV 5kA and 18kv 5kA Distribution Class &amp; 30kV 10kA Station Class Lightning Arresters </t>
  </si>
  <si>
    <t>630 KVA 11 kV/ 0.433 V Distribution Transformers</t>
  </si>
  <si>
    <t>CE/Infra Plan/EE-IV/29927 Dt 01.08.2015</t>
  </si>
  <si>
    <t>M/s C &amp; S Electric Ltd</t>
  </si>
  <si>
    <t>11 KV &amp; 22 KV RMU's with Additional extensible configuration.</t>
  </si>
  <si>
    <t>CE/Infra Plan-II/ GTP/34282  Date:18.09.2015</t>
  </si>
  <si>
    <t>M/s Atul PCC</t>
  </si>
  <si>
    <t>M/s Prassanna Electrical</t>
  </si>
  <si>
    <t>CE/Infra Plan-II/ GTP/33955  Date:14.09.2015</t>
  </si>
  <si>
    <t xml:space="preserve">11 KV &amp; 33 KV Outdoor Resin Cast Dry  Type CT’s and PT’s </t>
  </si>
  <si>
    <t>CE/Infra Plan-II/ GTP/34165  Date:16.09.2015</t>
  </si>
  <si>
    <t>M/s Kryfs Power Ltd</t>
  </si>
  <si>
    <t>PSC Pole (8MTR-140 KG) (9MTR -200 KG)</t>
  </si>
  <si>
    <t xml:space="preserve">AAAC Conductor AAAC Weasel (34sqmm), AAAC Rabbit(55sqmm), AAAC Raccoon(80sqmm) &amp; AAAC Dog(100sqmm) conductors </t>
  </si>
  <si>
    <t>5MVA 33/11 KV Power Transformer</t>
  </si>
  <si>
    <t>CE/Infra Plan-II/ GTP/30570  Date:07.08.2015</t>
  </si>
  <si>
    <t>Approved Vendor List for Infra Plan Part-II scheme</t>
  </si>
  <si>
    <t>Item</t>
  </si>
  <si>
    <t xml:space="preserve">1)9 way 1 no. 3 ph I/C and 9 nos. 1 ph O/G or 1 no. 3 ph I/C and 3 nos. 3 ph O/G(size 350X270X200 mm 2) 9 way 1 no. 1 ph I/C and 9 nos. 1 ph O/G or (size 350X270X200mm.)                                                            3)15 way 1 no. 3 ph I/C and 15 nos. 1 ph O/G or 1 no. 3 ph I/C and 5 nos. 3 ph O/G           </t>
  </si>
  <si>
    <t>3 ph 25 KVA DB with kitkat with Al busbar</t>
  </si>
  <si>
    <t xml:space="preserve">CE Infra/EE-II/Vendors/infra -II/  9368 Dt.20.03.2014  </t>
  </si>
  <si>
    <t>3 ph 25 KVA DB with MCCB with Al busbar</t>
  </si>
  <si>
    <t xml:space="preserve">CE Infra/EE-II/Vendors/infra -II/  9367 Dt.20.03.2014  </t>
  </si>
  <si>
    <t xml:space="preserve">Palsai Battery, Pune </t>
  </si>
  <si>
    <t>30 V,100 AH lead acid battery</t>
  </si>
  <si>
    <t xml:space="preserve">CE Infra/EE-II/Vendors/infra -II/  8774 Dt.13.03.2014  </t>
  </si>
  <si>
    <t>Bharat Udyog, Nagpur</t>
  </si>
  <si>
    <t>25/63 KVA DB with kitkat</t>
  </si>
  <si>
    <t>CE Infra/EE-II/Vendors/infra -II/  9910 Dt.26.03.2014</t>
  </si>
  <si>
    <t>M/s Ergon Power, Ahmednagar</t>
  </si>
  <si>
    <t xml:space="preserve">11/22/33 KV outdoor oil cooled CT &amp; PT </t>
  </si>
  <si>
    <t>CE Infra/EE-II/Vendors/infra -II/  10093Dt.27.03.2014</t>
  </si>
  <si>
    <t>M/s Bush Electromech &amp; Eng .</t>
  </si>
  <si>
    <t>63/100/200 KVA L.T. Distribution Box with kitkat &amp; MCCB (with Copper Bus bar)</t>
  </si>
  <si>
    <t>CE Infra/EE-II/Vendors/infra -II/  10827 Dt.02.04.2014</t>
  </si>
  <si>
    <t>M/s Gargi Transformers</t>
  </si>
  <si>
    <t>CE Infra/EE-II/Vendors/infra -II/  11063 Dt.04.04.2014</t>
  </si>
  <si>
    <t>Mahaluxmi Investment &amp; trading pvt ltd</t>
  </si>
  <si>
    <t xml:space="preserve">63/100 KVA D.B with kitkat &amp; MCCB (with Cu Bus bar) </t>
  </si>
  <si>
    <t>CE Infra/EE-II/Vendors/infra -II/  11932 Dt.16.04.2014</t>
  </si>
  <si>
    <t>M/S Panva Engineering Pvt Ltd</t>
  </si>
  <si>
    <t>30V/1000AH Battery set &amp; AC Distribution Board'B' type</t>
  </si>
  <si>
    <t>CE Infra/EE-II/Vendors/infra -II/  11966Dt.16.04.2014</t>
  </si>
  <si>
    <t>Reliance Engineering Company, Nashik</t>
  </si>
  <si>
    <t xml:space="preserve">LT dist box and LT feeder pillar </t>
  </si>
  <si>
    <t>CE Infra/EE-II/Vendors/infra -II/  12461 Dt.21.04.2014</t>
  </si>
  <si>
    <t>M/s Prathoma Sitchgear Pvt ltd., Nashik</t>
  </si>
  <si>
    <t>ACDB 'B' type</t>
  </si>
  <si>
    <t>CE Infra/EE-II/Vendors/infra -II/  14356 Dt.06.05.2014</t>
  </si>
  <si>
    <t>1 Ph 15/25 KVA Dist Box with Kitkat &amp; MCCB</t>
  </si>
  <si>
    <t>CE Infra/EE-II/Vendors/infra -II/  14793 Dt.09.05.2014</t>
  </si>
  <si>
    <t>M/S Electrocare Industries,Mumbai</t>
  </si>
  <si>
    <t>CE Infra/EE-II/Vendors/infra -II/  15636 Dt.20.05.2014</t>
  </si>
  <si>
    <t>M/s Techno associates Vidyut Pvt Ltd.</t>
  </si>
  <si>
    <t>33 KV CT and 33 KV PT</t>
  </si>
  <si>
    <t>CE Infra/EE-II/Vendors/infra -II/  16681 Dt.30.05.2014</t>
  </si>
  <si>
    <t>M/s Shriniva Fabrication GTD Pvt Ltd</t>
  </si>
  <si>
    <t xml:space="preserve">100 KVA LT Dist box with kitkat </t>
  </si>
  <si>
    <t>CE Infra/EE-II/Vendors/infra -II/  18046 Dt.04.06.2014</t>
  </si>
  <si>
    <t>M/s Shreem Electric Ltd.</t>
  </si>
  <si>
    <t>63/100/200 KVA Dist Box with kitkat and MCCB (Al busbar)</t>
  </si>
  <si>
    <t>CE Infra/EE-II/Vendors/infra -II/  18828 Dt.11.06.2014</t>
  </si>
  <si>
    <t>M/s Reliance Engineering company</t>
  </si>
  <si>
    <t>63/100 KVA Dist box with kitkat and MCCB ( Al Busbar)</t>
  </si>
  <si>
    <t>CE Infra/EE-II/Vendors/infra -II/ 19329 Dt.16.06.2014</t>
  </si>
  <si>
    <t>M/s Epitrans Electricals Pvt Ltd,Nashik</t>
  </si>
  <si>
    <t xml:space="preserve">11/22/33 KV outdoor oil cooled and dry type CT &amp; PT </t>
  </si>
  <si>
    <t>CE Infra/EE-II/Vendors/infra -II/ 19481 Dt.17.06.2014</t>
  </si>
  <si>
    <t>33 KV CT and 11 KV CT</t>
  </si>
  <si>
    <t>CE Infra/EE-II/Vendors/infra -II/ 19767 Dt.19.06.2014</t>
  </si>
  <si>
    <t>M/s Vijaya Converter,Nashik</t>
  </si>
  <si>
    <t>100 KVA LT Dist box with kitkat and MCCB (Al Busbar)</t>
  </si>
  <si>
    <t>CE Infra/EE-II/Vendors/infra -II/ 19902 Dt.20.06.2014</t>
  </si>
  <si>
    <t>M/s Kreepa steel Industries,Nashik</t>
  </si>
  <si>
    <t>63 KVA DB with MCCB &amp; kitkat and 100 KVA DB with kitkat</t>
  </si>
  <si>
    <t>CE Infra/EE-II/Vendors/infra -II/  20501 Dt.26.06.2014</t>
  </si>
  <si>
    <t>M/s Victor Swithgear pvt ltd.,Nashik</t>
  </si>
  <si>
    <t>100/200 KVA DB with MCCB</t>
  </si>
  <si>
    <t>CE Infra/EE-II/Vendors/infra -II/  20503 Dt.26.06.2014</t>
  </si>
  <si>
    <r>
      <t xml:space="preserve">Comm </t>
    </r>
    <r>
      <rPr>
        <sz val="8"/>
        <color indexed="8"/>
        <rFont val="Arial"/>
        <family val="2"/>
      </rPr>
      <t xml:space="preserve"> </t>
    </r>
  </si>
  <si>
    <r>
      <t xml:space="preserve">Comp </t>
    </r>
    <r>
      <rPr>
        <sz val="8"/>
        <color indexed="8"/>
        <rFont val="Arial"/>
        <family val="2"/>
      </rPr>
      <t xml:space="preserve"> </t>
    </r>
  </si>
  <si>
    <r>
      <t xml:space="preserve">WIP </t>
    </r>
    <r>
      <rPr>
        <sz val="8"/>
        <color indexed="8"/>
        <rFont val="Arial"/>
        <family val="2"/>
      </rPr>
      <t xml:space="preserve"> </t>
    </r>
  </si>
  <si>
    <t>CE Infra/EE-II/Vendors/infra -II/  21494 Dt.07.07.2014</t>
  </si>
  <si>
    <t xml:space="preserve">1 ph 25 KVA Dist Box </t>
  </si>
  <si>
    <t>CE Infra/EE-II/Vendors/infra -II/  22377 Dt.14.07.2014</t>
  </si>
  <si>
    <t>M/s Industrial Components Corporation, Mumbai</t>
  </si>
  <si>
    <t xml:space="preserve">11/22/33 KV CT and PT </t>
  </si>
  <si>
    <t>CE Infra/EE-II/Vendors/infra -II/  23807 Dt.25.07.2014</t>
  </si>
  <si>
    <r>
      <t>Tender Qty</t>
    </r>
    <r>
      <rPr>
        <b/>
        <sz val="8"/>
        <color indexed="8"/>
        <rFont val="Arial"/>
        <family val="2"/>
      </rPr>
      <t xml:space="preserve"> </t>
    </r>
  </si>
  <si>
    <t>200  KVA DB with MCCB &amp; kitkat (Al busbar)</t>
  </si>
  <si>
    <t>CE Infra/EE-II/Vendors/infra -II/  24129 Dt.31.07.2014</t>
  </si>
  <si>
    <t>11/22/33 KV oil cooled CT and PT</t>
  </si>
  <si>
    <t>CE Infra/EE-II/Vendors/infra -II/  24423 Dt.02.08.2014</t>
  </si>
  <si>
    <r>
      <t>Freezed qty.</t>
    </r>
    <r>
      <rPr>
        <b/>
        <sz val="8"/>
        <color indexed="8"/>
        <rFont val="Arial"/>
        <family val="2"/>
      </rPr>
      <t xml:space="preserve"> </t>
    </r>
  </si>
  <si>
    <t>M/s Atlanta Electricals ,Navi Mumbai</t>
  </si>
  <si>
    <t>CE Infra/EE-II/Vendors/infra -II/  24424 Dt.02.08.2014</t>
  </si>
  <si>
    <r>
      <t>Prog. upto 31 St March 14</t>
    </r>
    <r>
      <rPr>
        <b/>
        <sz val="8"/>
        <color indexed="8"/>
        <rFont val="Arial"/>
        <family val="2"/>
      </rPr>
      <t xml:space="preserve"> </t>
    </r>
  </si>
  <si>
    <t>Epitrans Electricals Pvt Ltd.</t>
  </si>
  <si>
    <t>11 Kv oil cooled CT's (Single bushing)</t>
  </si>
  <si>
    <t>CE Infra/EE-II/Vendors/infra -II/  26785 Dt.26.08.2014</t>
  </si>
  <si>
    <r>
      <t>Target Upto April 14</t>
    </r>
    <r>
      <rPr>
        <b/>
        <sz val="8"/>
        <color indexed="10"/>
        <rFont val="Arial"/>
        <family val="2"/>
      </rPr>
      <t xml:space="preserve"> </t>
    </r>
  </si>
  <si>
    <t xml:space="preserve">100 KVA Distribution Box with MCCB </t>
  </si>
  <si>
    <t>CE Infra/EE-II/Vendors Approval/30974 
Dt.10.10.2014</t>
  </si>
  <si>
    <r>
      <t xml:space="preserve">Prog. In April 2014 </t>
    </r>
    <r>
      <rPr>
        <b/>
        <sz val="8"/>
        <color indexed="8"/>
        <rFont val="Arial"/>
        <family val="2"/>
      </rPr>
      <t xml:space="preserve"> </t>
    </r>
  </si>
  <si>
    <t xml:space="preserve">22 kvNeutral Current Transformer (NCT) </t>
  </si>
  <si>
    <t>CE/Infra/EE-II/GTP/Infra-II/30967 
Dt.10.10.2014</t>
  </si>
  <si>
    <r>
      <t xml:space="preserve">Cumm. Prog Upto  15.5.2014        </t>
    </r>
    <r>
      <rPr>
        <b/>
        <sz val="8"/>
        <color indexed="8"/>
        <rFont val="Arial"/>
        <family val="2"/>
      </rPr>
      <t xml:space="preserve"> </t>
    </r>
  </si>
  <si>
    <t>M/s RMC Switchgears Ltd.</t>
  </si>
  <si>
    <t>LT 25/63/100 KVA Distribution Box with Kitkat(Rural)</t>
  </si>
  <si>
    <t>CE/Infra/EE-II/Vendor Approval/32633 
Dt.31.10.2014</t>
  </si>
  <si>
    <t xml:space="preserve">22 Kv PT, 22Kv/110-110V,0.5/3P,50VA/50VA, Oil cooled, 
Outdoor type </t>
  </si>
  <si>
    <t>CE/Infra/EE-II/Vendor Approval/Shreem/34927 
Dt.26.11.2014</t>
  </si>
  <si>
    <t>Techno Associates Vidyut Pvt.Ltd.</t>
  </si>
  <si>
    <t xml:space="preserve">Outdoor Oil colled 33 KV CT's &amp; PT's for Utilization </t>
  </si>
  <si>
    <t>CE/Infra/EE-II/Vendor Approval/Techno/35074
Dt.27.11.2014</t>
  </si>
  <si>
    <t>M/s Bush Electromech Aurangabad</t>
  </si>
  <si>
    <t xml:space="preserve">63 KVA &amp; 100KVA LT Distribution Box (Aluminum Busbar) 
with KITKAT (Rural) and MCCB &amp; 200KVA LT Distribution
Box (Aluminum Bubar) with MCCB </t>
  </si>
  <si>
    <t>CE/Infra/EE-II/GTP/38263 dt.24.12.2014</t>
  </si>
  <si>
    <t>M/s Starlit Electricals Pune</t>
  </si>
  <si>
    <t xml:space="preserve">11KV CT 200/1-1A,15VA/5P10,15/0.5, Oil cooled Outdoor
type, 22KV PT, 22KV/110V,50/0.2, Oil cooled Outdoor
33KV CT 800-400/1-1-1A, PS, PS, 20/0.2, Outdoor Oil
cooled,33KV CT 250/1A 15/0.2S Outdoor Oil cooled, 33KV/
PT 33KV110-110-110,50/3P,50/0.2, Outdoor Oil cooled
</t>
  </si>
  <si>
    <t>CE/Infra/EE-II/Vendor Approval/Starlit/00285
Dt. 3.01.2015</t>
  </si>
  <si>
    <t>100KVA with Aluminium Busbar with MCCB for the supply</t>
  </si>
  <si>
    <t>CE/Infra/EE-II/GTP/02453 Dt. 27.01.2015</t>
  </si>
  <si>
    <t xml:space="preserve">Arena Equipement Pvt. Ltd. </t>
  </si>
  <si>
    <t xml:space="preserve">11 KV A.B. Switch &amp; 11 KV Horn Gap Fuse </t>
  </si>
  <si>
    <t>CE/Infra Plan /EE-II/Vendors/02721 Dt. 29.01.2015</t>
  </si>
  <si>
    <t>Spark Industries Ahmednagar</t>
  </si>
  <si>
    <t xml:space="preserve">100KVA LT Distribution Box (Aluminum Busbar) MCCB
</t>
  </si>
  <si>
    <t>CE/Infra/EE-II/Vendors/ 4573 Dt. 12.02.2015</t>
  </si>
  <si>
    <t>GKC Industries</t>
  </si>
  <si>
    <t>LT Mini Feeder Pillar, 4 Way Feeder Pillar &amp; 6/8 Way Feeder Pillar with HRC fuse</t>
  </si>
  <si>
    <t>CE/Infra Plan /EE-II/Vendor Approval /GKCI/6034 dtd. 02.03.2015</t>
  </si>
  <si>
    <t xml:space="preserve">Pragati Electricals Pvt. Ltd. </t>
  </si>
  <si>
    <t>11 KV Outdoor Cycloalipathic Resin Cast CT's &amp; PT and 33 KV Outdoor Oil coooled CT &amp; PT</t>
  </si>
  <si>
    <t>CE/Infra Plan/EE-II/GTP/10409 Dt. 08.04.2015</t>
  </si>
  <si>
    <t xml:space="preserve">Indcoil Transformers Pvt. Ltd. </t>
  </si>
  <si>
    <t>11 &amp; 33 KV Outdoor Oil Cooled CT &amp; PTs and LT resin Cast CTs</t>
  </si>
  <si>
    <t>CE/Infra Plan /EE-II/Vendors/318/8703 Dt. 25.03.2015</t>
  </si>
  <si>
    <t>M/s. RMC switchgears</t>
  </si>
  <si>
    <t>Service connection box( Single Phase &amp; Three Phase)</t>
  </si>
  <si>
    <t>CE/Infra/EE-II/Vendors/21635 Dt. 08.05.2015</t>
  </si>
  <si>
    <t xml:space="preserve">Lamco Industries Pvt. Ltd. </t>
  </si>
  <si>
    <t>11 KV &amp; 33 KV Lighting Arrestor</t>
  </si>
  <si>
    <t>CE/Infra Plan /EE-II/GTP/22146 Dt. 15.05.2015</t>
  </si>
  <si>
    <t>Rehsan Engineering , Nagpur</t>
  </si>
  <si>
    <t>63/100 KVA Distribution Box with Kitkat ( Rural)</t>
  </si>
  <si>
    <t>CE/Infra Plan /EE-II/Vendor Approval /Rehsan/22375 dtd. 18.05.2015</t>
  </si>
  <si>
    <t xml:space="preserve">63 &amp; 100KVA LTDB(Copper Busbar) with MCCB and 100 KVA LTDB (Copper Busbar) with Kitkat </t>
  </si>
  <si>
    <t xml:space="preserve">No.CE/Infra Plan/ EE-II/ Vendor Approval/Bharat Udyog/27429 dtd. 02.07.2015      </t>
  </si>
  <si>
    <t>M/s Popular Brass Metal Works,Nashik</t>
  </si>
  <si>
    <t>100KVA LTDB with Kitkat (Aluminium Busbar)</t>
  </si>
  <si>
    <t>CE/Infra Plan /EE-II/Vendor Approval /Popular /800-28371 dtd. 13.07.2015</t>
  </si>
  <si>
    <t>M/s Pragati Electricals Pvt Ltd.</t>
  </si>
  <si>
    <t xml:space="preserve">11KV Outdoor Cycloalipathic Resin Cast CT’s &amp; PT and 33 KV outdoor oil cooled Dead Tank CTs &amp; PTs </t>
  </si>
  <si>
    <t>No.CE/Infra Plan/ EE-II/ GTP/28847                                           Date:20.07.2015</t>
  </si>
  <si>
    <t xml:space="preserve">M/s Ashlesha Power Controls Pvt. Ltd. Akola </t>
  </si>
  <si>
    <t>63/100/200 KVA Distribution Box with KITKAT (Rural) and 63/100/200 KVA with Distribution Box with MCCB</t>
  </si>
  <si>
    <t>CE/Infra Plan /EE-II/Vendor Approval /Ashlesha Power/781-29521 dtd. 27.07.2015</t>
  </si>
  <si>
    <t>M/s Engineers Enterprises, Jaipur</t>
  </si>
  <si>
    <t xml:space="preserve">9KA, 5KA Distribution Class LA, 18KV, 5KA Distribution Class LA &amp; 30KA, 10KA Distribution Class LA </t>
  </si>
  <si>
    <t>No.CE/Infra Plan/ EE-II/ Vendor Approval/Engineers Ent./915/32058                                     Date: 25.08.2015</t>
  </si>
  <si>
    <t>M/s. Victor Switchgear Pvt. Ltd.</t>
  </si>
  <si>
    <t>63 and 100 KVA Distribution Box with KiKat (Rural)(Aluminum Busbar)</t>
  </si>
  <si>
    <t>No.CE/Infra Plan/ EE-II/ Vendor Approval/Victor/32046 Date: 25.08.2015</t>
  </si>
  <si>
    <t>O</t>
  </si>
  <si>
    <t>R</t>
  </si>
  <si>
    <t>Paralikar Saw mill Compound, kalyan Bhiwandi Road, Kon Village, tal Bhiwandi, Dist. Thane-421311</t>
  </si>
  <si>
    <t>C</t>
  </si>
  <si>
    <t>RC</t>
  </si>
  <si>
    <t>=</t>
  </si>
  <si>
    <t>M/S K.P Switchgear Howrah</t>
  </si>
  <si>
    <t>11/33 KV Isolator,11/22kv A.B Switch, 11/22 KV H.G Fuse</t>
  </si>
  <si>
    <t>CE Infra/EE-1/Vendors/infra -II/34420 Dt. 18-12-2013</t>
  </si>
  <si>
    <t>Demsa Vidyut Appliances Pvt.Ltd</t>
  </si>
  <si>
    <t>M/s Diamond Power Infra Structure LimitedVadodara Gujarat</t>
  </si>
  <si>
    <t>LT XLPE 3.5C 35,50,70,120,150,240,300 SQmm &amp; HTXLPE 11KV 95 Sqmm,185SQmm,240Sqmm,200SQmm &amp; 33KV 300SQmm Cable/Control Cable 2C,4C &amp;7C,12C,19C  2.5 SQmm /LTXLPE 1C X 300Sqmm,185SQmm, 16Sqmm  Cable</t>
  </si>
  <si>
    <t>CE Infra/EE-1/Vendors/infra -II/08200   Dt. 10.03.2014</t>
  </si>
  <si>
    <t>M/s TSV Enterprises Dombivali MIDC Ph II</t>
  </si>
  <si>
    <t xml:space="preserve">LT Mini Feeder  Pillar with Fuse Base ,  LT 2/3way,4way,Feeder Pillars &amp;LT  6 way  (with /Without ACB) </t>
  </si>
  <si>
    <t>CE Infra/EE-1/Vendors/infra -II/09201   Dt. 18.03.2014</t>
  </si>
  <si>
    <t>M/S Galaxi Transmission Pvt. Ltd MIDC Kupwad Block Sangli.</t>
  </si>
  <si>
    <t>AAAC Rabbit 55 SQmm,Weasel 34 Sqmm ACSR Panther 200Sqmm Conductor</t>
  </si>
  <si>
    <t>CE Infra/EE-1/Vendors/infra -II/09312   Dt. 19.03.2014</t>
  </si>
  <si>
    <t>M/S Galaxy Transmission Pvt. Ltd MIDC Kupwad Block Sangli.</t>
  </si>
  <si>
    <t>AAC Ant &amp; ACSR Dog Conductor</t>
  </si>
  <si>
    <t>CE Infra/EE-1/Vendors/infra -II/10532   Dt. 29.03.2014</t>
  </si>
  <si>
    <t xml:space="preserve"> 22KV 3cX 95 SQmm,3cX 240 SQmm &amp; 3cX 300 SQmm</t>
  </si>
  <si>
    <t>CE Infra/EE-1/Vendors/infra -II/10561   Dt. 29.03.2014</t>
  </si>
  <si>
    <t>M/s J.D Electricals Howera</t>
  </si>
  <si>
    <t>11KV &amp; 22KV  AB Switch,11KV.G.G.Fuse &amp; 11/22/33 KV Isolator 800Amp. With &amp; Without EB</t>
  </si>
  <si>
    <t>CE Infra/EE-1/Vendors/infra -II/1101   Dt. 03.04.2014</t>
  </si>
  <si>
    <t>M/s Power Control Electro Systems Pvt.Ltd. Sangli</t>
  </si>
  <si>
    <t>11KV 800/400 Kv Outdoor  Vacuum  Circuit Breaker</t>
  </si>
  <si>
    <t>CE Infra/EE-1/Vendors/infra -II/11000   Dt. 03.04.2014</t>
  </si>
  <si>
    <t>M/s Ruma Isolator Company</t>
  </si>
  <si>
    <t>11 KV400AB Switch 11KV H.G.Fuse 100Amp &amp; 33KV Isolator,11/33KV 800/400 Amps Isolator with  &amp; Without EB</t>
  </si>
  <si>
    <t>CE Infra/EE-1/Vendors/infra -II/11263   Dt. 05.04.2014</t>
  </si>
  <si>
    <t>M/s Ravin Cables Andheri East Mumbai 400093</t>
  </si>
  <si>
    <t>LT XLPE 3.5CX 35,50,70,95,120,185,240,300Sq.mm, LT Controlo cable  2C,4C,12C,19Cx2.5 SQmm, LT Single Core Cable 1Cx90,95,120,185,240,300,400Sq.mm</t>
  </si>
  <si>
    <t>CE Infra/EE-1/Vendors/infra -II/11266   Dt. 05.04.2014</t>
  </si>
  <si>
    <t>11KV 400Amp Isolator with EB/Without EB,</t>
  </si>
  <si>
    <t>CE Infra/EE-1/Vendors/infra -II/12033   Dt. 16.04.2014</t>
  </si>
  <si>
    <t>M/s  Steelmec Ltd.Mumbai</t>
  </si>
  <si>
    <t>12kv,1250Amp, Outdoor PC VCB</t>
  </si>
  <si>
    <t>CE Infra/EE-1/Vendors/infra -II/11965   Dt. 16.04.2014</t>
  </si>
  <si>
    <t>Kalpesh Cable Industries Pvt.Ltd.Dhule</t>
  </si>
  <si>
    <t>ACSR Panther 200mm2 Conductor</t>
  </si>
  <si>
    <t>CE Infra/EE-1/Vendors/infra -II/12302   Dt. 19.04.2014</t>
  </si>
  <si>
    <t>M/s Yamuna Cable Accessories (P) Ltd.Haryana</t>
  </si>
  <si>
    <t>11KV Heat Shrinkable Indoor Termination &amp; Straight through joints for 3X 185 Sqmm,22 Kv  Sqmm Outdoor Termination for 3x185 Sqmm  Cable. 33KV  3X 185 Sqmm Heat Shrinkable Indoor &amp; Outdoor Termination</t>
  </si>
  <si>
    <t>CE Infra/EE-1/Vendors/infra -II/12462   Dt. 21.04.2014</t>
  </si>
  <si>
    <t>M/s MMP Industries Limited  Village Maregaon, Post Shahpur Dist. Bhandara</t>
  </si>
  <si>
    <t>AAC Ant &amp; Gnat,ACSR Dog,  Raccon,  Rabbit,  Weasel  AAAC 34 Sqmm AAAC 55SQmm Conductor.</t>
  </si>
  <si>
    <t>CE Infra/EE-1/Vendors/infra -II/12720  Dt. 23.04.2014</t>
  </si>
  <si>
    <t>M/s Demsa Vidyut Appliances Pvt.Ltd</t>
  </si>
  <si>
    <t>11 KV 800 / 400 Amps Isolator with &amp; Without E.B.</t>
  </si>
  <si>
    <t>CE Infra/EE-1/Vendors/infra -II/12719  Dt. 23.04.2014</t>
  </si>
  <si>
    <t xml:space="preserve">M/s Amcon Power Industries Tasgaon Dist. Sangli </t>
  </si>
  <si>
    <t>30V 100AH Lead Acid Stationary Battery Set</t>
  </si>
  <si>
    <t>Revised.CE Infra/EE-1/Vendors/infra -II/14110  Dt. 03.05.2014</t>
  </si>
  <si>
    <t>M/S Ultracabs (India)Pvt.Ltd.Rajkot Gujrat</t>
  </si>
  <si>
    <t>4C,7C,12C,19C X 2.5 SQmm PVC armoured Cable &amp; 4CX 4 Sqmm PVC Armoured Cable</t>
  </si>
  <si>
    <t>CE Infra/Infra Plan/EEI/GTP/15375  Dt. 17.05.2014</t>
  </si>
  <si>
    <t>Pristine Switchgears (I) Ltd. Shirval Dist Satara</t>
  </si>
  <si>
    <t>11KV 800A, 12.5KA VCB</t>
  </si>
  <si>
    <t>CE Infra/Infra Plan/EEI/GTP/15580  Dt. 20.05.2014</t>
  </si>
  <si>
    <t>M/s Lunkad Kables A-49/51 Sahakari Auyogik Vasahat Ajintha Road Jalgaon</t>
  </si>
  <si>
    <t>AAC Ant, Gnat, ACSR Dog, Weasel</t>
  </si>
  <si>
    <t>CE Infra/Infra Plan/EEI/GTP/08007   Dt. 07.03.2014</t>
  </si>
  <si>
    <t>M/s Gupta Power Infrastructure Limited Mumbai</t>
  </si>
  <si>
    <t>AAAC Weasel,AAC Ant &amp; Gnat</t>
  </si>
  <si>
    <t>CE Infra/Infra Plan/EEI/GTP/016231   Dt. 26.05.2014</t>
  </si>
  <si>
    <t>1.1KV ''Denson'' Heat shrinkable I/D, O/D termination &amp; Straight through Joint to be mounted on 4CX 16 Sqmm to 3.5CX 400 Sq.mm XLPE Cable</t>
  </si>
  <si>
    <t>CE Infra/Infra Plan/EEI/GTP/19483   Dt. 17.06.2014</t>
  </si>
  <si>
    <t>M/s Kataria Industries Pvt.  Ltd.Ratlam</t>
  </si>
  <si>
    <t>AAAC Ant, Gnat,AAAC  Weasel Rabbit Raccoon,&amp; Dog,ACSR ,Raccoon,ACSR Dog,ACSR Panther</t>
  </si>
  <si>
    <t>CE Infra/EE-1/Vendors/infra -II/19480   Dt. 17.06.2014</t>
  </si>
  <si>
    <t>M/s Power Control Electro System Pvt.Ltd.Kupwad Sangli</t>
  </si>
  <si>
    <t>33Kv 1000 Amp Vaccum circuit Breaker ( Outdoor)</t>
  </si>
  <si>
    <t>CE Infra/EE-1/Vendors/infra -II/19362   Dt. 16.06.2014</t>
  </si>
  <si>
    <t>M/s  Stelmec Ltd.Mumbai</t>
  </si>
  <si>
    <t>33kv,1600Amp, Outdoor PC VCB</t>
  </si>
  <si>
    <t>CE Infra/EE-1/Vendors/infra -II/20504   Dt. 26.06.2014</t>
  </si>
  <si>
    <t>Ashoka Industries Jaipur</t>
  </si>
  <si>
    <t xml:space="preserve">LT XLPE Armoured Cable 3.5 C X 300, 3.5C X 240, 3.5 C X 185, 3.5 C X120,  3.5 C X 95, 3.5 CX 70 Sqmm,1 CX 300, 1 CX185, 1C X70 Sqmm &amp; LT PVC Unarmoured cable:- 3.5 C X 300, 3.5C X 240, 3.5C X 185 sqmm </t>
  </si>
  <si>
    <t>CE/Infra/EEI/GTP/21335 DT.05-7-2014</t>
  </si>
  <si>
    <t>M/s. Success Engineers</t>
  </si>
  <si>
    <t xml:space="preserve">63/100/200 KVA Distribution box with kitkat (Rural) &amp; with MCCB (Urban) with Aluminium Busbars </t>
  </si>
  <si>
    <t>CE/Infra/EEI/Vendors/Infra II/21494 DT.07-7-2014</t>
  </si>
  <si>
    <t>Rajasthan Transformer &amp; switchgear Jaipur</t>
  </si>
  <si>
    <t xml:space="preserve">XLPE Cable 1 C X120/150/185/240 Sqmm, LT XLPE AB Cable 3X25 Sqmm + 1X 16 Sqmm + 1x 25 Sqmm, 3X35 Sqmm + 1X 16 Sqmm + 1x 25 Sqmm,3X50 Sqmm + 1X 16 Sqmm + 1x 35 Sqmm,3X70 Sqmm + 1X 16 Sqmm + 1x 50 Sqmm,LT PVC Control cable 2 C X 2.5 Sqmm.  &amp; 4 C X 2.5 Sqmm &amp; ACSR Dog &amp; ACSR Panther Conductor </t>
  </si>
  <si>
    <t>CE/Infra/EEI/GTP/230803 DT.25-7-2014</t>
  </si>
  <si>
    <t>M/s. Prathamesh Udyog Nagpur</t>
  </si>
  <si>
    <t xml:space="preserve">AAC GNAT &amp; AAC ANT, ASCR RACCON(80Sqmm), ACSR RABBIT(55 Sqmm), ACSR DOG(100 Sqmm), ACSR WEASEL (34 Sqmm), AAAC 34 Sqmm &amp; AAAC 55 Sqmm Conductors </t>
  </si>
  <si>
    <t>CE/Infra/EEI/GTP/24820 DT.06-8-14</t>
  </si>
  <si>
    <t>M/s.  Rajasthan Cables &amp; Conductors Pvt.Ltd.Jaipur</t>
  </si>
  <si>
    <t>AAAC Weasel, Rabbit , Raccoon , AAC ANT, AAC GNAT &amp; ACSR Dog, Panther Conductor</t>
  </si>
  <si>
    <t>CE/Infra/EEI/Vendors/Infra II/25990 DT.16-8-2014</t>
  </si>
  <si>
    <t>M/s Jyoti Ltd.Vadodara</t>
  </si>
  <si>
    <t>Ring main unit</t>
  </si>
  <si>
    <t>CE/Infra/EEI/GTP/27601 DT.03-09-2014</t>
  </si>
  <si>
    <t>M/s.  Lumino Industries Ltd.,Kolkata</t>
  </si>
  <si>
    <t xml:space="preserve">AAAC Weasel, Rabbit , Raccoon , AAC ANT, AAC GNAT &amp; ACSR Dog, Panther Conductor
</t>
  </si>
  <si>
    <t>CE/Infra/EEI/GTP/27560 DT.02-09-2014</t>
  </si>
  <si>
    <t xml:space="preserve">M/s. Raychame RPG (P) Ltd. Gujarat </t>
  </si>
  <si>
    <t xml:space="preserve">6.5/11KV &amp; 19/33 KV  Heat shrink I/D, O/D termination &amp; straight through joint </t>
  </si>
  <si>
    <t>CE/Infra/EEI/GTP/29320 DT.20-9-2014</t>
  </si>
  <si>
    <t>M/s Ravin cable</t>
  </si>
  <si>
    <t>150 Sq.mm (3 ½ C &amp; 1C) &amp; Arm control cables 2.5 Sq.mm (10 C/7C)</t>
  </si>
  <si>
    <t>CE/Infra/EEI/GTP/29790 DT.24-9-2014</t>
  </si>
  <si>
    <t xml:space="preserve">M/s. Ketan Enterprises </t>
  </si>
  <si>
    <t xml:space="preserve">LT XLPE 3.5 C X 50, 95,120,185,240 Sq.mm armoured Cables </t>
  </si>
  <si>
    <t>CE/Infra/EEI/GTP/29789 DT.24-9-2014</t>
  </si>
  <si>
    <t xml:space="preserve">11 KV/33 KV I/D;O/D end termination kits &amp; Straight through jointing kits 
            for  3 X 300 sq.mm &amp; 3 X 400 sq.mm XLPE Cable
</t>
  </si>
  <si>
    <t>CE/Infra/EEI/GTP/30448 DT.01-10-2014</t>
  </si>
  <si>
    <t>M/S. Compaq International Pvt. Ltd.Haryana</t>
  </si>
  <si>
    <t>11kV &amp; 33 kV Heat Shrink Straight Joint &amp; Terminations for 3 C XLPE cables</t>
  </si>
  <si>
    <t>CE/Infra/EEI/GTP/30954 DT.10-10-2014</t>
  </si>
  <si>
    <t>M/s Galaxy Transmission Pvt Ltd Pune</t>
  </si>
  <si>
    <t xml:space="preserve">AAC GNAT </t>
  </si>
  <si>
    <t>CE/Infra/EEI/GTP/31768 DT.20-10-2014</t>
  </si>
  <si>
    <t>M/s Popular Switchgear P. Ltd.</t>
  </si>
  <si>
    <t>11kV Control &amp; Relay Panel (Outdoor Type) for Outgoing Feeder with meter</t>
  </si>
  <si>
    <t>CE(Infra)/EE-I/GTP/263/30773 Dt. 09.10.2014</t>
  </si>
  <si>
    <t>11kV Control &amp; Relay Panel (Outdoor Type) for Incomer with meter</t>
  </si>
  <si>
    <t>CE(Infra)/EE-I/GTP/30972 Dt. 10.10.2014</t>
  </si>
  <si>
    <t>M/s Chandresh Cable Ltd</t>
  </si>
  <si>
    <t>PVC armoured control cable7C x 2.5 Sq.mm,4C x 4 sq.mm ,LT XLPE armoured cable 2C x 4 Sq.mm,3.5C x 50,95,120 Sq.mm &amp; 1C x 95,120,240,300 Sq.mm</t>
  </si>
  <si>
    <t>CE(Infra)/EE-I/GTP/Vendor Approval/31770 Dt. 20.10.2014</t>
  </si>
  <si>
    <t xml:space="preserve">Vendor GTP,Drawing Approval to M/s Popular Switchgear P. Ltd for supply of 22kV Control  
    &amp; Relay Panel(Indoor Type) for Transformer with differential protection &amp; without differential 
    protection for feeder 
</t>
  </si>
  <si>
    <t>CE(Infra)/EE –I/GTP/32065 DT. 22.10.2014</t>
  </si>
  <si>
    <t xml:space="preserve">33kV Control &amp; Relay Panel(Indoor Type) for Transformer with differential protection &amp; without differential  protection for feeder without meter 
</t>
  </si>
  <si>
    <t>CE(Infra)/EE –I/GTP/ 32256 Dt. 28.10.2014</t>
  </si>
  <si>
    <t>M/s Ravin Cables Ltd</t>
  </si>
  <si>
    <t xml:space="preserve">11 KV and 22 KV    XLPE cable (3 c x 300 sq.mm)
</t>
  </si>
  <si>
    <t>CE(Infra)/EE –I/GTP/33189 Dt. 07.11.2014</t>
  </si>
  <si>
    <t>M/s Frontier Technologies Ltd</t>
  </si>
  <si>
    <t xml:space="preserve"> 6.5/11kV Heat Shrinkable Indoor &amp; Outdoor termination &amp;  Straight Through  Joints for 3C XLPE cable (95 to 300 sq.mm) 
</t>
  </si>
  <si>
    <t>CE(Infra)/EE-I/Vendor Approval/33919 Dt. 15.11.2014</t>
  </si>
  <si>
    <t>LT XLPE 3.5C x 185,240 &amp; 300 Sq.mm &amp; 1C 70 Sq.mm</t>
  </si>
  <si>
    <t>CE(Infra)/EE-I/Vendor Approval/35076 Dt. 27.11.2014</t>
  </si>
  <si>
    <t xml:space="preserve">M/s.Ultracabs (India) Pvt. Ltd. </t>
  </si>
  <si>
    <t xml:space="preserve">LT PVC Armoured  Cable 2C x 4 sq.mm &amp; LT XLPE Armoured Cable 3.5C x 50,70,95,120,185,240,300 sq.mm </t>
  </si>
  <si>
    <t>CE/Infra Plan/ EE-I/ GTP/ 34006 Dt. 17.11.2014</t>
  </si>
  <si>
    <t>M/s  Ravin Cable Ltd</t>
  </si>
  <si>
    <t xml:space="preserve">33 KV HT  XLPE  cable (3 C x 300 sq.mm)  , LT A.B. Cable (3 x 120 sq.mm) , LT PVC Cable  3.5C x 35,50 sq.mm &amp; PVC control cable 2C x 4 sq.mm
</t>
  </si>
  <si>
    <t>CE(Infra)/EE –I/GTP/ 38062 Dt. 23.12.2014</t>
  </si>
  <si>
    <t>11kV Control &amp; Relay Panel for 11kV 1.2MVAR Capacitor Bank</t>
  </si>
  <si>
    <t>CE(Infra)/EE-I/GTP/01847 Dt. 19.01.2015</t>
  </si>
  <si>
    <t>M/s  Vinayak Transmission P. Ltd.</t>
  </si>
  <si>
    <t xml:space="preserve">22kV Control &amp; Relay Panel(Outdoor Type) for Incoming &amp; Outgoing feeder with meter </t>
  </si>
  <si>
    <t>CE(Infra)/EE –I/GTP/03597 Dt. 04.02.2015</t>
  </si>
  <si>
    <t>M/s  C &amp; S Electric Ltd</t>
  </si>
  <si>
    <t>11kV RMU</t>
  </si>
  <si>
    <t>CE(Infra)/EE-I/GTP/160/5155 Dt. 20.02.2015</t>
  </si>
  <si>
    <t>11kV Indication Panel</t>
  </si>
  <si>
    <t>CE(Infra)/EE-I/GTP/7175 Dt. 12.03.2015</t>
  </si>
  <si>
    <t>12kV Outdoor VCB (12kV,1250A,25KA</t>
  </si>
  <si>
    <t>CE(Infra)/EE-I/GTP/7176 Dt. 12.03.2015</t>
  </si>
  <si>
    <t>M/s Maktel Control &amp; Systems P. Ltd.</t>
  </si>
  <si>
    <t>33kV C &amp; R Panels (Indoor type) for transformer with differential protection &amp; without differential protection and C &amp; R Panel for Feeder with Trivector meter</t>
  </si>
  <si>
    <t>CE(Infra)/EE –I/GTP/7174 Dt. 12.03.2015</t>
  </si>
  <si>
    <t>M/s Stelmec Ltd.</t>
  </si>
  <si>
    <t xml:space="preserve">22kV Control &amp; Relay Panel for 22kV 1.2MVAR Capacitor Bank
</t>
  </si>
  <si>
    <t>CE(Infra)/EE –I/GTP/7993 Dt. 18.03.2015</t>
  </si>
  <si>
    <t>M/s Maruti Wires &amp; Cables Industries</t>
  </si>
  <si>
    <t xml:space="preserve">LT XLPE armoured 3.5C x 50,70,95,120 1C x70 ,120 sq.mm &amp; LT  PVC copper cable 2C x 2.5 ,4C x 2.5 sq.mm </t>
  </si>
  <si>
    <t>CE(Infra)/EE-I/Vendor Approval/ 20625 Dt. 22.04.2015</t>
  </si>
  <si>
    <t>M/S. Venelec Electromech Pvt. Ltd</t>
  </si>
  <si>
    <t xml:space="preserve">11/6.5kV Heat Shrinkable Indoor &amp; Outdoor termination &amp; Straight Through Joints </t>
  </si>
  <si>
    <t xml:space="preserve">CE(Infra)/EE-I/Vendor Approval/ 20623 Dt. 22.04.2015 </t>
  </si>
  <si>
    <t>M/s. Chandresh Cable Ltd</t>
  </si>
  <si>
    <t xml:space="preserve">LT XLPE armoured 3.5C x 70 sq.mm </t>
  </si>
  <si>
    <t xml:space="preserve">CE(Infra)/EE-I/Vendor Approval/ 20585 21.04.2015                                                           </t>
  </si>
  <si>
    <t>M/s Topline Industries (Raj) Unit-II</t>
  </si>
  <si>
    <t xml:space="preserve">11kV &amp; 22kV AB Switch and HG Fuse </t>
  </si>
  <si>
    <t>CE(Infra)/EE –I/GTP/ 10835 Dt. 15.04.2015</t>
  </si>
  <si>
    <t xml:space="preserve">11KV (400A),22KV&amp; 3KV 800 A Isolators </t>
  </si>
  <si>
    <t>CE(Infra)/EE –I/GTP/ 21727 Dt. 11.05.2015</t>
  </si>
  <si>
    <t>M/s Goyolene Fibres (India) Pvt.Limited</t>
  </si>
  <si>
    <t>LT PVC unarmooured  / armoured cable copper control cables of sizes 19C x 2.5,12C x 2.5,7C x 2.5,4Cx2.5,4C x 4,2C x 2.5,2C x 4 sq.mm &amp;LT PVC unarmooured  / armoured cable aluminum control cables of size 2C x 16 sq.mm</t>
  </si>
  <si>
    <t>CE(Infra)/EE –I/GTP/ 21470 Dt. 07.05.2015</t>
  </si>
  <si>
    <t xml:space="preserve">of LT XLPE Aluminum unarmooured  cable of sizes 1Cx16,35,70,95,120,185,300 sqmm , LT XLPE armoured cable of sizes 1Cx16,35,70,95,120,185,300 sqmm ,2C x 16 &amp;50 sqmm,4C x 16 sqmm ,3.5C x35,50,70,95,185 &amp;  300  LT PVC Aluminum unarmooured  / armoured cable of sizes 3.5C x 35,50,70,120,185,240 &amp; 300sq.mm </t>
  </si>
  <si>
    <t>CE(Infra)/EE –I/GTP/ 22513 Dt. 20.05.2015</t>
  </si>
  <si>
    <t>M/s C&amp;S Electric Ltd</t>
  </si>
  <si>
    <t xml:space="preserve">22kV,1600A Indoor VCB Panel </t>
  </si>
  <si>
    <t>CE(Infra)/EE –I/Infra-II/ GTP/21987 Dt.13.05.2015</t>
  </si>
  <si>
    <t>22kV RMU</t>
  </si>
  <si>
    <t>CE(Infra)/EE –I/GTP/21988 Dt. 13.05.2015</t>
  </si>
  <si>
    <t xml:space="preserve">M/s ABB  India  Ltd  </t>
  </si>
  <si>
    <t xml:space="preserve">33kV ,1600A, 25kA  Outdoor Type Vacuum Circuit Breaker
</t>
  </si>
  <si>
    <t>CE(Infra)/EE –I/GTP/10682 Dt. 10.04.2015</t>
  </si>
  <si>
    <t>M/s Popular Switchgear P. Ltd</t>
  </si>
  <si>
    <t xml:space="preserve">33kV,1600A, 25kA Indoor Type Vaccum Circuit Breaker </t>
  </si>
  <si>
    <t>CE(Infra)/EE –I/GTP/ 10725 Dt. 11.05.2015</t>
  </si>
  <si>
    <t xml:space="preserve">11kV,25kA VCB  Indoor  Switch Board Panel (2 I/C +1 B/C+ 8 O/G) &amp;  11kV Control Desk (2 I/C +1 B/C+ 8 O/G) 
</t>
  </si>
  <si>
    <t>CE(Infra)/EE –I/GTP/ 21726  Dt. 11.05.2015</t>
  </si>
  <si>
    <t xml:space="preserve">22kV, 25kA VCB  Indoor  Switch Board Panel (2 I/C +1 B/C+ 6O/G) &amp;  22kV Control Desk  (2 I/C +1 B/C+ 6O/G) 
</t>
  </si>
  <si>
    <t>CE(Infra)/EE –I/GTP/ 21724  Dt. 11.05.2015</t>
  </si>
  <si>
    <t xml:space="preserve">LT XLPE Aluminum unarmooured  cable of sizes 1Cx16,35,70,95,120,185,300 sqmm , LT XLPE armoured cable of sizes 1Cx16,35,70,95,120,185,300 sqmm ,2C x 16 &amp;50 sqmm,4C x 16 sqmm ,3.5C x35,50,70,95,185 &amp;  300  LT PVC Aluminum unarmooured  / armoured cable of sizes 3.5C x 35,50,70,120,185,240 &amp; 300sq.mm </t>
  </si>
  <si>
    <t>CE(Infra)/EE –I/GTP/ 22513  Dt. 20.05.2015</t>
  </si>
  <si>
    <t>M/s. Finncab Wires &amp; Cables P. Ltd</t>
  </si>
  <si>
    <t>LT XLPE Aluminum armooured  cable of sizes  3.5Cx 35,70,95,120,185,240,300 sqmm &amp; 1Cx 16,50,185,300 sqmm &amp; LT PVC armoured copper cable of sizes 2Cx 2.5,4Cx2.5,7C x 2.5,12C x 2.5 &amp; 19C x 2.5 sq.mm</t>
  </si>
  <si>
    <t xml:space="preserve">LT PVC armoured copper Control Cables of sizes 19C x 2.5, 12C x 2.5,7C x 2.5, 4C x 2.5 ,2Cx 2.5 Sq.mm  &amp; 1Cx70,120,300 Sq.mm LT XLPE armoured Cables </t>
  </si>
  <si>
    <t>CE(Infra)/EE –I/GTP/ 25062 Dt. 04.06.2015</t>
  </si>
  <si>
    <t>M/s Zenium Cable Ltd</t>
  </si>
  <si>
    <t xml:space="preserve">LT XLPE Aluminum Armoured  Cables of Sizes 3.5Cx35,50,70,95 ,185 ,240 1Cx70 , 120 &amp; 185sq.mm , LT PVC Armoured Copper Control Cables of Sizes 2Cx4.0, 4Cx2.5, 7Cx2.5&amp; 19Cx2.5 sq.mm </t>
  </si>
  <si>
    <t>CE(Infra)/EE –I/GTP/ 27018 Dt. 26.06.2015</t>
  </si>
  <si>
    <t xml:space="preserve">11kV Indoor VCB Panel (with Breaker) &amp; control Desk 1 I/C + 1  B/C +4 O/G feeders &amp;  2 I/C + 1 B/C + 8 O/G feeders </t>
  </si>
  <si>
    <t>CE(Infra)/EE –I/GTP/ 28523 Dt. 15.07.2015</t>
  </si>
  <si>
    <t xml:space="preserve">33kV,1600A Indoor VCB Panel </t>
  </si>
  <si>
    <t>CE(Infra)/EE –I/GTP/ 25256 dt 06.06.2015</t>
  </si>
  <si>
    <t>M/s  Crompton Greaves Ltd</t>
  </si>
  <si>
    <t xml:space="preserve">11kV Indoor Switchgear (2I/C+BC+8O/G) </t>
  </si>
  <si>
    <t>CE(Infra)/EE –I/GTP/26402 Dt. 22.06.2015</t>
  </si>
  <si>
    <t xml:space="preserve">M/s Stelmec Ltd </t>
  </si>
  <si>
    <t xml:space="preserve">33kV  Control &amp; Relay Panel (Indoor Type) for Transformer without differential protection &amp; Control &amp; Relay for feeder with tri-vector meter </t>
  </si>
  <si>
    <t>CE(Infra)/EE –I/GTP/25639 Dt. 11.06.2015</t>
  </si>
  <si>
    <t>Sr. No</t>
  </si>
  <si>
    <t xml:space="preserve">Gate No 57,
Shirsoli- Pachro Road
Jalgoan-425 001
</t>
  </si>
  <si>
    <t>M/s Ramraj Prestress Concrete Product, Parbhani</t>
  </si>
  <si>
    <t>M/s Ramraj Concrete Udyog, Parbhani</t>
  </si>
  <si>
    <t>M/s Ram Kumar Suresh Kumar</t>
  </si>
  <si>
    <t>M/s Epcos India Pvt Ltd</t>
  </si>
  <si>
    <t xml:space="preserve">Capacitor bank </t>
  </si>
  <si>
    <t>M/s Magnewin Energy Pvt. Ltd</t>
  </si>
  <si>
    <t>M/s Ayodhya Agro Industries</t>
  </si>
  <si>
    <t>M/s K K Industries</t>
  </si>
  <si>
    <t>M/s C. G. Ispat (P) Ltd</t>
  </si>
  <si>
    <t>M/s Maruti Concrete Products</t>
  </si>
  <si>
    <t>M/s Tirupati Prestress</t>
  </si>
  <si>
    <t>M/s. Balajee Structurals (India) Ltd</t>
  </si>
  <si>
    <t>M/s Gita Concrete Product</t>
  </si>
  <si>
    <t>M/s SITE Enterprises</t>
  </si>
  <si>
    <t>M/s Marudhar Ceramics Pvt. Ltd.</t>
  </si>
  <si>
    <t>M/s Shri Yamuna Pole Industries</t>
  </si>
  <si>
    <t>M/s Tirupati Pole Industries</t>
  </si>
  <si>
    <t>M/s Harsiddhi Pole Industries</t>
  </si>
  <si>
    <t>M/s Radhika Pole Factory</t>
  </si>
  <si>
    <t xml:space="preserve">Khandat Pali, Chiplun
Dist - Ratnagiri
</t>
  </si>
  <si>
    <t>M/s Avinash Ispat Pvt Ltd</t>
  </si>
  <si>
    <t>M/s Monnet Ispat &amp; Energy Ltd</t>
  </si>
  <si>
    <t>M/s Vinay Pole Factory</t>
  </si>
  <si>
    <t>M/s Vishwajeet Lomte</t>
  </si>
  <si>
    <t>11 KV Capacitor Bank</t>
  </si>
  <si>
    <t>M/s Khyati Ispat Pvt Ltd</t>
  </si>
  <si>
    <t>M/s Concept Enterprises</t>
  </si>
  <si>
    <t>M/s Hi Class Insulators Pvt Ltd</t>
  </si>
  <si>
    <t>M/s Phoenix Electricals</t>
  </si>
  <si>
    <t>M/s Shanti Prestress product pvt Ltd.</t>
  </si>
  <si>
    <t>M/s Shree Datta Prestress Pvt Ltd</t>
  </si>
  <si>
    <t>M/s Sai Enterprises</t>
  </si>
  <si>
    <t xml:space="preserve">M/s Topline Industries </t>
  </si>
  <si>
    <t>M/s Fortune Metaliks</t>
  </si>
  <si>
    <t>Air core series reactor</t>
  </si>
  <si>
    <t>M/s Tirupati Iron Impex Pvt Ltd</t>
  </si>
  <si>
    <t>M/s Pushpak Infracon Pvt Ltd</t>
  </si>
  <si>
    <t>M/s Malu Prestress</t>
  </si>
  <si>
    <t>M/s. Vikram Ceramics Pvt. Ltd</t>
  </si>
  <si>
    <t>Ht/LT Insulators</t>
  </si>
  <si>
    <t>M/s. Natraj Prestress</t>
  </si>
  <si>
    <t>M/s Mangalam Industrial Corporation</t>
  </si>
  <si>
    <t>M/s Patil Prestress Concrete Works</t>
  </si>
  <si>
    <t>M/S Yamuna Power &amp; Infrastructure Ltd</t>
  </si>
  <si>
    <t>M/s Nutan Ispat &amp; Power Pvt Ltd.</t>
  </si>
  <si>
    <t>M/S Shri Cement Industries</t>
  </si>
  <si>
    <t>M/S Pioneer Pultrutech Engineering Pvt Ltd</t>
  </si>
  <si>
    <t>M/S Goldstone Infratech Ltd</t>
  </si>
  <si>
    <t>HT Insulators</t>
  </si>
  <si>
    <t>M/S Amrita Precast Prestressed</t>
  </si>
  <si>
    <t>M/S Balaji Pole Industries</t>
  </si>
  <si>
    <t>M/s Jaldhara</t>
  </si>
  <si>
    <t>M/s Vandana Ispat Ltd</t>
  </si>
  <si>
    <t>Automatic Capacitor Switch</t>
  </si>
  <si>
    <t>M/s Santkrupa Cement Product</t>
  </si>
  <si>
    <t>M/s Gopal Pole Industries</t>
  </si>
  <si>
    <t>M/s Konark Metal &amp; Wire Conductors Pvt Ltd,</t>
  </si>
  <si>
    <t>M/s. Samruddhi Power &amp; Control Panel Pvt Ltd</t>
  </si>
  <si>
    <t>63 &amp; 100 KVA LTDB (Copper Busbar) with Kitkat</t>
  </si>
  <si>
    <t>CE/Infra Plan-II/ GTP/34904  Date 24.09.2015</t>
  </si>
  <si>
    <t>CE/Infra II/ EE-IV /Vendor/29937 Date 01.08.2015</t>
  </si>
  <si>
    <t>M/s Sterlite Technologies Ltd</t>
  </si>
  <si>
    <t xml:space="preserve">11 KV HT XLPE Cable 3C x 300 sqmm
</t>
  </si>
  <si>
    <t>CE/Infra Plan-II/ GTP/35955 Date:07.10.2015</t>
  </si>
  <si>
    <t>M/s East India Udyog Ltd</t>
  </si>
  <si>
    <t>CE/Infra Plan-II/ GTP/36257  Date:12.10.2015</t>
  </si>
  <si>
    <t>6.5/11 kV Heat Shrinkable I/D, O/D 
Termination &amp; Straight through joints &amp; 1.1 kV Heat Shrinkable I/D, O/D termination &amp; Straight through joints</t>
  </si>
  <si>
    <t>M/s Gala Shrink Fit</t>
  </si>
  <si>
    <t>CE/Infra Plan-II/ GTP/36480  Date:14.10.2015</t>
  </si>
  <si>
    <t>63 KVA ,100 KVA ,200 KVA,630 KVA  11/0.433 V  63 KVA ,100 KVA,200 315 KVA, 630KVA 22/0.433 V ,630 KVA 22/0.433 kV Indoor ,315 KVA 22/0.433 kV Indoor Distribution Transformer,630 KVA I/D Type ,315 KVA I/D Type</t>
  </si>
  <si>
    <t>1) CE Infra/EE-IV/Vendors/infra -II/ 01052 &amp;1053    Dt.10.01.2014                                                                                                         2)  CE Infra/EE-IV/Vendors/infra -iv/ 9595   Dt.21.03.2014                                                                                 3)  CE Infra/EE-IV/Vendors/infra -iv/ 27422   Dt.01.09.2014                                                                               4)  CE Infra/EE-IV/Vendors/infra -iv/ 27421   Dt.01.09.2014                                                                                   5)  CE Infra/EE-IV/Vendors/infra -iv/820 Dt.09.01.2015                                                                                 6)  CE Infra/EE-IV/Vendors/infra -iv/29406 Dt.24.07.2015                                                                              7)  CE Infra/EE-IV/Vendors/infra -iv/29405 Dt.24.07.2015   8)  CE Infra/EE-IV/Vendors/infra -iv/36802 Dt.16.10.2015                                                                              7)  CE Infra/Infra-II / Vendors/36803 Dt.16.10.2015</t>
  </si>
  <si>
    <t>M/s Rama Pottery Works</t>
  </si>
  <si>
    <t>M/s K.K.Powers Controls Pvt Ltd</t>
  </si>
  <si>
    <t xml:space="preserve">LT XLPE Cable 1.1 KV (3.5C x 35 sqmm ,3.5C x 70 sqmm ,3.5C x120 sqmm ,3.5C x 185 sqmm, 3.5C x 240 sqmm &amp; 3.5C x300sqmm) </t>
  </si>
  <si>
    <t>CE/Infra Plan-II/ GTP/37016 Date:17.10.2015</t>
  </si>
  <si>
    <t>M/s Agarwal Salt Company</t>
  </si>
  <si>
    <t xml:space="preserve">HT/LT Porcelain Insulators </t>
  </si>
  <si>
    <t>CE/Infra Plan-II/ GTP/36185 Date:09.10.2015</t>
  </si>
  <si>
    <t>M/s Technofiber Industries</t>
  </si>
  <si>
    <t xml:space="preserve">LT AB 
Cable 3C x 25 +1x16+1x25sqmm, 3C x 50 +1x16+1x35 sqmm &amp; 3C x 95+1x16+1x70 sqmm 
</t>
  </si>
  <si>
    <t>CE/Infra Plan-II/ GTP/37831 Date:29.10.2015</t>
  </si>
  <si>
    <t>M/s Vikas Cable</t>
  </si>
  <si>
    <t xml:space="preserve">LT XLPE Cable 
1.1 KV ( 3.5C x 50 sqmm , 3.5C x 70 sqmm , 3.5C x95sqmm , 3.5C x120 sqmm ,3.5C x 
150 sqmm &amp; 3.5C x 185sqmm)  
</t>
  </si>
  <si>
    <t>CE/Infra Plan-II/ GTP/38255 Date:02.11.2015</t>
  </si>
  <si>
    <t>M/s Mahavir Transmission Ltd</t>
  </si>
  <si>
    <t xml:space="preserve">AAAC 
Weasel (34sqmm), AAAC Rabbit (55sqmm), AAAC Raccoon (80sqmm), AAC Ant (50Sqmm), AAC Gnat (25 sqmm), ACSR Dog (100 sqmm) &amp; ACSR Panther (200 sqmm) 
</t>
  </si>
  <si>
    <t>CE/Infra Plan-II/ GTP/38254 Date:02.11.2015</t>
  </si>
  <si>
    <t>63 KVA , 100 KVA &amp; 200 KVA 11/0.433 V Distribution Transformer 2) 5 MVA 33/11 Kv Power Transformer</t>
  </si>
  <si>
    <t>CE/Infra Plan/EE-IV/11471/72/73 Dt 09.04.2014                 CE/Infra II/Vendor/ 38788 Dt 06.11.2015</t>
  </si>
  <si>
    <t>M/s Teksons</t>
  </si>
  <si>
    <t>30 V ,100 AH Battery Set</t>
  </si>
  <si>
    <t>CE/Infra Plan-II/ GTP/38730 Date:05.11.2015</t>
  </si>
  <si>
    <t>M/s Galaxy Transmission Ltd</t>
  </si>
  <si>
    <t xml:space="preserve">AAAC Reccoon Conductor (80 sqmm)  </t>
  </si>
  <si>
    <t>CE/Infra Plan-II/ GTP/39225 Date:17.11.2015</t>
  </si>
  <si>
    <t>M/s Shree Radhe Industries</t>
  </si>
  <si>
    <t>HT Polymer Pin Insulator</t>
  </si>
  <si>
    <t xml:space="preserve">1000 KVA 11/0.433 &amp; 22/0.433 kV Dist. Transformer 630 KVA 11/0.433 &amp; 22/0.433 kV Dist. Transformer 630 KVA 11/0.433 kV Indoor Dist. Transformer                                                                                                                                                 1250 KVA 22/0.433 kV Indoor Dist. Transformer                        100 KVA 22/0.433 kV Indoor Dist. Transformer, 10 MVA Power Transformer 33/11 KV    </t>
  </si>
  <si>
    <t>CE/Infra Plan/EE-IV/24237 Dt 27.05.2015                         CE/Infra Plan/EE-IV/24238 Dt 27.05.2015               CE/Infra Plan/EE-IV/28132,33 Dt 09.07.2015 CE/Infra Plan/28520 Dt 15.07.2015                                CE/Infra Plan/EE-IV/ 29935 Dt 01.08.2015                               CE/Infra Plan/EE-IV/ 230573 Dt 07.08.2015 CE/Infra II/Vendor/40992  Dt 05.12.2015</t>
  </si>
  <si>
    <t xml:space="preserve">11 KV/433 V 1000 KVA, 630 KVA, 315 KVA and 200 KVA VPI Dry Type Cu. Wound Distribution Transformers 
</t>
  </si>
  <si>
    <t>CE Infra/EE - IV/Vendor/Infra-II/ 40993 Date : 05.12.2015</t>
  </si>
  <si>
    <t xml:space="preserve">Compact Sub-Station
</t>
  </si>
  <si>
    <t>CE/Infra Plan-II/ GTP/41208 Date:09.12.2015</t>
  </si>
  <si>
    <t>M/s Havells India Ltd</t>
  </si>
  <si>
    <t>Zenium Cables Ltd</t>
  </si>
  <si>
    <t>CE/Infra Plan-II/ GTP/41400 Date:11.12.2015</t>
  </si>
  <si>
    <t>M/s Balaji Engineers</t>
  </si>
  <si>
    <t xml:space="preserve">11 KV AB 
Switch &amp; 11 KV H.G Fuse 
</t>
  </si>
  <si>
    <t>M/s Shrinivas Fabrication GTD Pvt Ltd</t>
  </si>
  <si>
    <t>100 KVA Distribution Box  with Kitkat (Rural)</t>
  </si>
  <si>
    <t>CE/Infra Plan-II/ GTP/42672 Date:23.12.2015</t>
  </si>
  <si>
    <t>M/s Shree Engineering</t>
  </si>
  <si>
    <t>63, 100,200 KVA Distribution Box  with MCCB (Urban)</t>
  </si>
  <si>
    <t>CE/Infra Plan-II/ GTP/42671 Date:23.12.2015</t>
  </si>
  <si>
    <t>M/s G.D.Met Steel Pvt Ltd</t>
  </si>
  <si>
    <t>125 x 70 mm &amp; 100 x 116 mm RSJ Pole</t>
  </si>
  <si>
    <t>CE/Infra Plan-II/ GTP/42444 Date:22.12.2015</t>
  </si>
  <si>
    <t>M/s Saishree Engineering</t>
  </si>
  <si>
    <t>CE/Infra Plan-II/ GTP/88 Date:01.01.2016 CE/Infra Plan-II/ GTP/89 Date:01.01.2016 CE/Infra Plan-II/ GTP/90 Date:01.01.2016</t>
  </si>
  <si>
    <t>CE/Infra Plan-II/ GTP/40567 Date:01.12.2015 CE/Infra Plan-II/ GTP/42984Date:31.12.2015</t>
  </si>
  <si>
    <t>63 KVA,100 KVA, 200 KVA 11/0.433 V &amp; 100 ,200 KVA 22/0.433 V Distribution Transformer</t>
  </si>
  <si>
    <t>1) CE/Infra Plan/EE-IV/33099 Dt 05.12.2013                 2) CE/Infra Plan/EE-IV/9314,9313,9315 Dt 19.03.2014 3) CE/Infra Plan/494 Dt 06.1.2016</t>
  </si>
  <si>
    <t>M/s Naresh Potteries</t>
  </si>
  <si>
    <t>CE/Infra Plan-II/ GTP/838 Date:06.01.2016</t>
  </si>
  <si>
    <t>M/s Prathmesh Transformers &amp; Engg</t>
  </si>
  <si>
    <t>CE/Infra Plan-II/ GTP/2031 Date:15.01.2016 CE/Infra Plan-II/ GTP/2082 Date:15.01.2016</t>
  </si>
  <si>
    <t>M/s Cropton Greaves Ltd</t>
  </si>
  <si>
    <t xml:space="preserve">1) 22 KV VCB panel (I/D) having configurations (2 I/C +1 B/C+ 4 O/G)               2) 22 KV RMU (3 Isolator + 2VCB) </t>
  </si>
  <si>
    <t>CE/Infra Plan-II/ GTP/2008 Date:14.01.2016 CE/Infra Plan-II/ GTP/2007 Date:14.01.2016</t>
  </si>
  <si>
    <t>M/s Eswari Electricals Pvt Ltd</t>
  </si>
  <si>
    <t>11 KV &amp; 22 KV RMU</t>
  </si>
  <si>
    <t xml:space="preserve">CE/Infra Plan-II/ GTP/2030 Date:15.01.2016 </t>
  </si>
  <si>
    <t>M/s Popular Switchgears Pvt Ltd</t>
  </si>
  <si>
    <t xml:space="preserve">Approval to M/s. Popular Switchgears Pvt Ltd for amended approval of  IEC 103 protocol relay for utilization under Infra Plan II Scheme. GTP and type test approval for Ashida make numerical   3 Over current &amp; 1 Earth Fault relay &amp; Differential protection relay    
</t>
  </si>
  <si>
    <t xml:space="preserve">CE/Infra Plan-II/ GTP/3053 Date:25.01.2016 </t>
  </si>
  <si>
    <t>M/s Goenka Switchgears Pvt Ltd</t>
  </si>
  <si>
    <t>1) CE/Infra Plan-II/ GTP/41400 Date:11.12.2015 2) CE/Infra Plan-II/ GTP/ 4247  Date:06.02.2016 3) CE/Infra Plan-II/ GTP/ 4246 Date:06.02.2016</t>
  </si>
  <si>
    <t>M/s Prabhakar Electricals</t>
  </si>
  <si>
    <t>M/s Shree Cement Products</t>
  </si>
  <si>
    <t xml:space="preserve">CE/Infra Plan-II/ GTP/5537 Date:18.02.2016 </t>
  </si>
  <si>
    <t xml:space="preserve">11 KV (3Cx 185 sqmm &amp;  3C x 240 sqmm ), 22 KV ( 3C x 185 sqmm , 3C x 240 sqmm &amp; 3C x300 sqmm) &amp; 33 KV (3C x 185 sqmm) cable, 33 KV 3C x 400sqmm HT XLPE Cable 
</t>
  </si>
  <si>
    <t>CE/Infra Plan-II/ GTP/ 33998 Date:14.09.2015 CE/Infra Plan-II/ GTP/ 5536 Date:18.02.2016</t>
  </si>
  <si>
    <t>M/s Janki Electromech</t>
  </si>
  <si>
    <t>63 KVA and 100 KVA LT Distribution Box (Aluminum Bus) with Kitkat</t>
  </si>
  <si>
    <t xml:space="preserve">CE/Infra Plan-II/ GTP/6609 Date:26.02.2016 </t>
  </si>
  <si>
    <t>M/s Shree Saisiddhi Cement Product</t>
  </si>
  <si>
    <t xml:space="preserve">CE/Infra Plan-II/ GTP/6623 Date:26.02.2016 </t>
  </si>
  <si>
    <t>M/s Ravin Cable Ltd</t>
  </si>
  <si>
    <t xml:space="preserve">11 KV C &amp; R panel &amp; 33 kV control &amp; Relay Panel  (Indoor Type) for Transformer with differential 
protection &amp; without differential protection and C&amp;R panel 
</t>
  </si>
  <si>
    <t>CE/Infra Plan-II/ GTP/4195 Date:05.02.2016 CE/Infra Plan-II/ GTP/6846 Date:01.03.2016</t>
  </si>
  <si>
    <t>63 KVA &amp; 100 KVA LTDB / LT Mini Feeder 
Pillar, 4 way Feeder Pillar &amp; 6Way Feeder Pillar with HRC fuse</t>
  </si>
  <si>
    <t>CE/Infra Plan-II/ GTP/5343 Date:17.02.2016 CE/Infra Plan-II/ GTP/6848  Date:01.03.2016</t>
  </si>
  <si>
    <t>M/s Sunlite Cable Industries</t>
  </si>
  <si>
    <t>LT Armoured Cable &amp; PVC Armoured Copper Control Cable</t>
  </si>
  <si>
    <t xml:space="preserve">CE/Infra Plan-II/ GTP/7594  Date:08.03.2016 </t>
  </si>
  <si>
    <t>M/s Popular Brass Metal Works</t>
  </si>
  <si>
    <t xml:space="preserve">CE/Infra Plan-II/ GTP/7685 Date:09.03.2016 </t>
  </si>
  <si>
    <t xml:space="preserve">160A HRC Fuse Link &amp; 100A Kit Kat
</t>
  </si>
  <si>
    <t>M/s J.K.Pole Industry</t>
  </si>
  <si>
    <t>8 MTR 140 KG</t>
  </si>
  <si>
    <t xml:space="preserve">CE/Infra Plan-II/ GTP/7830  Date:10.03.2016 </t>
  </si>
  <si>
    <t>M/s Finolex Cables Ltd</t>
  </si>
  <si>
    <t xml:space="preserve">11 kV 3C x 95 sqmm &amp; 22 kV 3 C x 300 sqmm HT XLPE armored cable </t>
  </si>
  <si>
    <t xml:space="preserve">CE/Infra Plan-II/ GTP/8227  Date:16.03.2016 </t>
  </si>
  <si>
    <t>M/s Electrolite cable industries</t>
  </si>
  <si>
    <t>Armoured PVC LT Power &amp; Copper conductor cable</t>
  </si>
  <si>
    <t>CE/Infra Plan-II/GTP/9924 Date: 02.04.2016</t>
  </si>
  <si>
    <t>M/s Success Engineers</t>
  </si>
  <si>
    <t>33,22&amp;11 Control &amp; Realay Panel</t>
  </si>
  <si>
    <t>CE/Infra Plan-II/GTP/9927 Date: 02.04.2016</t>
  </si>
  <si>
    <t>33,22&amp;11 Control &amp; Realay Panel for diffrential protection of transformer</t>
  </si>
  <si>
    <t>CE/Infra Plan-II/GTP/9925 Date: 02.04.2016</t>
  </si>
  <si>
    <t>M/s Thombre Cement Product</t>
  </si>
  <si>
    <t>CE/Infra Plan-II/GTP/9928 Date: 02.04.2016</t>
  </si>
  <si>
    <t>M/s KEI Industries Ltd</t>
  </si>
  <si>
    <t>CE/Infra Plan-II/GTP/11393 Date: 20.04.2016</t>
  </si>
  <si>
    <t>100 KVA 11/0.433 kV Distribution Transformer</t>
  </si>
  <si>
    <t>M/s Vision Vidyut Engineers Pvt Ltd</t>
  </si>
  <si>
    <t>M/s ABB Ltd</t>
  </si>
  <si>
    <t>11 KV Outdoor Breaker</t>
  </si>
  <si>
    <t>CE/Infra Plan-II/GTP/11945 Date: 27.04.2016</t>
  </si>
  <si>
    <t>M/s Reliance Engineering Copany</t>
  </si>
  <si>
    <t>Shree Ram Fabrication</t>
  </si>
  <si>
    <t>11 kV, 400A , AB Switch &amp; 11 kV,100 Amp Horn Gap Fuse</t>
  </si>
  <si>
    <t>CE(Infra)/EE –I/GTP/27120 Dt. 28.08.2014</t>
  </si>
  <si>
    <t>M/s Pioneer Industries</t>
  </si>
  <si>
    <t>100 KVA &amp; 200 KVA  11/0.433 V  Distribution Transformer</t>
  </si>
  <si>
    <t>CE/Infra Plan-II/GTP/13903 Date: 17.05.2016</t>
  </si>
  <si>
    <t>M/s Pratik Enterprises &amp; Contractors</t>
  </si>
  <si>
    <t>315 KVA 11/0.433 kV Distribution Transformer</t>
  </si>
  <si>
    <t>CE/Infra Plan-II/GTP/14230 Date: 19.05.2016</t>
  </si>
  <si>
    <t xml:space="preserve">1) LT PVC armoured Cable &amp; Lt XLPE armoured cable 2) armored aluminum XLPE Cable  (3.5C x 300 Sqmm, 3.5C x 240sqmm, 3.5C x 185 sqmm, 3.5C x 120sqmm, 3.5C x 70 sqmm, 3.5C x 50sqmm,3.5 C x 25sqmm ) and &amp; Armored PVC copper Control cables (2C x16sqmm, 2C x 2.5sqmm, 7C x 2.5sqmm, 19C x 2.5sqmm, 27C x 2.5sqmm &amp; 2C x 4 sqmm)  </t>
  </si>
  <si>
    <t>1) CE/Infra Plan-II/GTP/9926 Date: 02.04.2016 2)CE/Infra Plan-II/GTP/17389 Date: 30.05.2016</t>
  </si>
  <si>
    <t xml:space="preserve">1) HT &amp; LT Insulator &amp; Kitkat Fuses 2) HT/LT Polymer Insulator </t>
  </si>
  <si>
    <t>1) CE/Infra Plan-II/ GTP/36186 Date:09.10.2015  2)  CE/Infra Plan-II/ GTP/18226 Date:06.06.2016</t>
  </si>
  <si>
    <t>63/100 KVA LTDB with MCCB &amp; with M/s DLV Switchgears</t>
  </si>
  <si>
    <t>CE/Infra Plan-II/GTP/11948 Date: 27.04.2016 CE/Infra Plan-II/GTP/18525 Date: 09.06.2016</t>
  </si>
  <si>
    <t>315 KVA &amp; 1000 KVA 11/0.433 V  Distribution Transformer 2) 630 KVA 22/0.433 kV O/D Distribution Transformer</t>
  </si>
  <si>
    <t>1) CE/Infra Plan-II/GTP/11940 Date: 27.04.2016 2) CE/Infra Plan-II/GTP/21200 Date: 04.07.2016</t>
  </si>
  <si>
    <t>M/s Vikram Power Techologies Pvt Ltd</t>
  </si>
  <si>
    <t xml:space="preserve">HT Polymer Insulator </t>
  </si>
  <si>
    <t>CE/Infra Plan-II/GTP/21504 Date: 07.05.2016</t>
  </si>
  <si>
    <t xml:space="preserve">1) LT PVC- 
(3.5 C x 25 sqmm PVC armoured cable) &amp; PVC Armored copper Control cables- (2C 
x 2.5 sqmm, 12 C x 2.5 sqmm &amp; 27C x2.5 sqmm) 2) Copper 
Conductor Control Cables (2 C x 2.5 sqmm , 4 C x 2.5 sqmm ,12 C x 2.5 sqmm ,19 C x 2.5 sqmm ) 3) LT XLPE &amp; 
PVC Control Cables (1 C x 70 sqmm XLPE, 1 C x 120 sqmm XLPE,1 C x 185 sqmm XLPE, 1 C x 185 sqmm Aluminum, armored cable,2 C x 4 sqmm Solid Aluminum, armored cable) ,
</t>
  </si>
  <si>
    <t>XLPE 
Armoured Cable- 3.5 C x 35 sqmm , 3.5 C x 70 sqmm , 3.5 C x 95 sqmm , 3.5 C x 240 sqmm , 3.5 C x 300 sqmm , 3.5 C x 400 sqmm  &amp; 1 C x 300 sqmm and PVC Armoured Copper Control Cable- 2 C x 2.5 sqmm,4 C x 2.5 sqmm, 12 C x 2.5 sqmm, 19 C x 2.5 sqmm
2) 33 KV HT XLPE Armoured Cable 3 C x 300 sqmm 3) 3.5Core x 120sqmm,  LT XLPE Armored Aluminum cable ,3.5Core x 150sqmm, LT XLPE Armored Aluminum cable,3.5Core x 185 sqmm, LT XLPE Armored Aluminum cable,3Core x 185 sqmm, 6.35/11 KV XLPE Armored Aluminum cable,</t>
  </si>
  <si>
    <t>1) CE/Infra Plan-II/ GTP/41291 Date:10.12.2015  2) CE/Infra Plan-II/ GTP/18726 Date:10.06.2016  3) CE/Infra Plan-II/ GTP/23659 Date:27.07.2016  4) CE/Infra Plan-II/ GTP/24661 Date:04.08.2016</t>
  </si>
  <si>
    <t>1) 3Core x x 400sqmm, 22 kV HT cable 2) 3Core 185, 6.35/11 lV Aluminum HT XLPE Cable</t>
  </si>
  <si>
    <t xml:space="preserve">1) CE/Infra Plan-II/ GTP/6847 Date:01.03.2016                                                                2) CE/Infra Plan-II/ GTP/25030 Date:08.08.2016  </t>
  </si>
  <si>
    <t>CE Infra/EE-IV/Vendors/infra -IV/ 3995  Dt.05.02.2014             CE Infra/EE-IV/Vendors/Infra -IV/ 14710  Dt.09.05.2014           CE Infra/EE-IV/Vendors/infra -IV/14711  Dt09.05.2014</t>
  </si>
</sst>
</file>

<file path=xl/styles.xml><?xml version="1.0" encoding="utf-8"?>
<styleSheet xmlns="http://schemas.openxmlformats.org/spreadsheetml/2006/main">
  <fonts count="30"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b/>
      <u/>
      <sz val="12"/>
      <color theme="1"/>
      <name val="Cambria"/>
      <family val="1"/>
      <scheme val="major"/>
    </font>
    <font>
      <b/>
      <sz val="12"/>
      <color theme="1"/>
      <name val="Cambria"/>
      <family val="1"/>
      <scheme val="major"/>
    </font>
    <font>
      <b/>
      <sz val="12"/>
      <color indexed="8"/>
      <name val="Calibri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sz val="8"/>
      <color indexed="8"/>
      <name val="Calibri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10"/>
      <color indexed="8"/>
      <name val="Calibri"/>
      <family val="2"/>
    </font>
    <font>
      <sz val="10"/>
      <color indexed="8"/>
      <name val="Arial"/>
      <family val="2"/>
    </font>
    <font>
      <b/>
      <sz val="8"/>
      <color indexed="10"/>
      <name val="Arial"/>
      <family val="2"/>
    </font>
    <font>
      <sz val="10"/>
      <color indexed="8"/>
      <name val="Cambria"/>
      <family val="1"/>
    </font>
    <font>
      <sz val="11"/>
      <color theme="1"/>
      <name val="Arial"/>
      <family val="2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1"/>
      <name val="Cambria"/>
      <family val="1"/>
      <scheme val="major"/>
    </font>
    <font>
      <sz val="11"/>
      <color rgb="FF000000"/>
      <name val="Cambria"/>
      <family val="1"/>
      <scheme val="major"/>
    </font>
    <font>
      <sz val="12"/>
      <color theme="1"/>
      <name val="Calibri"/>
      <family val="2"/>
    </font>
    <font>
      <b/>
      <sz val="14"/>
      <color theme="1"/>
      <name val="Calibri"/>
      <family val="2"/>
    </font>
    <font>
      <sz val="11"/>
      <color indexed="8"/>
      <name val="Cambria"/>
      <family val="1"/>
      <scheme val="major"/>
    </font>
    <font>
      <sz val="11"/>
      <color theme="1"/>
      <name val="Calibri"/>
      <family val="2"/>
    </font>
    <font>
      <sz val="11"/>
      <color theme="1"/>
      <name val="Cambria"/>
      <family val="1"/>
    </font>
    <font>
      <sz val="12"/>
      <color theme="1"/>
      <name val="Cambria"/>
      <family val="1"/>
      <scheme val="major"/>
    </font>
    <font>
      <u/>
      <sz val="12"/>
      <color theme="1"/>
      <name val="Cambria"/>
      <family val="1"/>
      <scheme val="major"/>
    </font>
    <font>
      <i/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sz val="12"/>
      <color rgb="FF000000"/>
      <name val="Cambria"/>
      <family val="1"/>
      <scheme val="major"/>
    </font>
    <font>
      <sz val="12"/>
      <color theme="1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</borders>
  <cellStyleXfs count="1">
    <xf numFmtId="0" fontId="0" fillId="0" borderId="0"/>
  </cellStyleXfs>
  <cellXfs count="144">
    <xf numFmtId="0" fontId="0" fillId="0" borderId="0" xfId="0"/>
    <xf numFmtId="0" fontId="16" fillId="2" borderId="1" xfId="0" applyFont="1" applyFill="1" applyBorder="1" applyAlignment="1">
      <alignment horizontal="left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left" vertical="center" wrapText="1"/>
    </xf>
    <xf numFmtId="0" fontId="17" fillId="2" borderId="3" xfId="0" applyFont="1" applyFill="1" applyBorder="1" applyAlignment="1">
      <alignment horizontal="left" vertical="center" wrapText="1"/>
    </xf>
    <xf numFmtId="0" fontId="17" fillId="2" borderId="1" xfId="0" applyFont="1" applyFill="1" applyBorder="1" applyAlignment="1">
      <alignment horizontal="left" vertical="center"/>
    </xf>
    <xf numFmtId="0" fontId="17" fillId="2" borderId="1" xfId="0" applyFont="1" applyFill="1" applyBorder="1" applyAlignment="1">
      <alignment horizontal="center" vertical="center" wrapText="1"/>
    </xf>
    <xf numFmtId="0" fontId="26" fillId="2" borderId="2" xfId="0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vertical="center" wrapText="1"/>
    </xf>
    <xf numFmtId="0" fontId="24" fillId="2" borderId="3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 wrapText="1"/>
    </xf>
    <xf numFmtId="0" fontId="26" fillId="2" borderId="1" xfId="0" applyFont="1" applyFill="1" applyBorder="1" applyAlignment="1">
      <alignment horizontal="left" vertical="center"/>
    </xf>
    <xf numFmtId="0" fontId="24" fillId="2" borderId="1" xfId="0" applyFont="1" applyFill="1" applyBorder="1" applyAlignment="1">
      <alignment horizontal="left" vertical="center"/>
    </xf>
    <xf numFmtId="0" fontId="24" fillId="2" borderId="1" xfId="0" applyFont="1" applyFill="1" applyBorder="1" applyAlignment="1">
      <alignment horizontal="left" vertical="center" wrapText="1"/>
    </xf>
    <xf numFmtId="0" fontId="27" fillId="2" borderId="1" xfId="0" applyFont="1" applyFill="1" applyBorder="1" applyAlignment="1">
      <alignment horizontal="left" vertical="center" wrapText="1"/>
    </xf>
    <xf numFmtId="0" fontId="27" fillId="2" borderId="3" xfId="0" applyFont="1" applyFill="1" applyBorder="1" applyAlignment="1">
      <alignment horizontal="left" vertical="center" wrapText="1"/>
    </xf>
    <xf numFmtId="0" fontId="27" fillId="2" borderId="1" xfId="0" applyFont="1" applyFill="1" applyBorder="1" applyAlignment="1">
      <alignment horizontal="left" vertical="center"/>
    </xf>
    <xf numFmtId="14" fontId="24" fillId="2" borderId="3" xfId="0" applyNumberFormat="1" applyFont="1" applyFill="1" applyBorder="1" applyAlignment="1">
      <alignment horizontal="left" vertical="center" wrapText="1"/>
    </xf>
    <xf numFmtId="0" fontId="28" fillId="2" borderId="1" xfId="0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/>
    </xf>
    <xf numFmtId="0" fontId="29" fillId="2" borderId="1" xfId="0" applyFont="1" applyFill="1" applyBorder="1" applyAlignment="1">
      <alignment horizontal="left" vertical="center" wrapText="1"/>
    </xf>
    <xf numFmtId="0" fontId="24" fillId="2" borderId="0" xfId="0" applyFont="1" applyFill="1" applyAlignment="1">
      <alignment horizontal="left" vertical="center"/>
    </xf>
    <xf numFmtId="0" fontId="24" fillId="2" borderId="0" xfId="0" applyFont="1" applyFill="1" applyAlignment="1">
      <alignment horizontal="left" vertical="center" wrapText="1"/>
    </xf>
    <xf numFmtId="0" fontId="0" fillId="2" borderId="0" xfId="0" applyFill="1"/>
    <xf numFmtId="0" fontId="20" fillId="2" borderId="2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vertical="center"/>
    </xf>
    <xf numFmtId="0" fontId="0" fillId="2" borderId="3" xfId="0" applyFill="1" applyBorder="1"/>
    <xf numFmtId="0" fontId="16" fillId="2" borderId="2" xfId="0" applyFont="1" applyFill="1" applyBorder="1" applyAlignment="1">
      <alignment horizontal="center" vertical="center" wrapText="1"/>
    </xf>
    <xf numFmtId="0" fontId="16" fillId="2" borderId="3" xfId="0" applyFont="1" applyFill="1" applyBorder="1"/>
    <xf numFmtId="0" fontId="16" fillId="2" borderId="0" xfId="0" applyFont="1" applyFill="1"/>
    <xf numFmtId="0" fontId="16" fillId="2" borderId="3" xfId="0" applyFont="1" applyFill="1" applyBorder="1" applyAlignment="1">
      <alignment wrapText="1"/>
    </xf>
    <xf numFmtId="0" fontId="16" fillId="2" borderId="3" xfId="0" applyFont="1" applyFill="1" applyBorder="1" applyAlignment="1">
      <alignment vertical="center" wrapText="1"/>
    </xf>
    <xf numFmtId="0" fontId="16" fillId="2" borderId="2" xfId="0" applyFont="1" applyFill="1" applyBorder="1"/>
    <xf numFmtId="0" fontId="16" fillId="2" borderId="1" xfId="0" applyFont="1" applyFill="1" applyBorder="1"/>
    <xf numFmtId="0" fontId="16" fillId="2" borderId="1" xfId="0" applyFont="1" applyFill="1" applyBorder="1" applyAlignment="1"/>
    <xf numFmtId="0" fontId="0" fillId="2" borderId="2" xfId="0" applyFill="1" applyBorder="1"/>
    <xf numFmtId="0" fontId="0" fillId="2" borderId="1" xfId="0" applyFill="1" applyBorder="1"/>
    <xf numFmtId="0" fontId="0" fillId="2" borderId="1" xfId="0" applyFill="1" applyBorder="1" applyAlignment="1"/>
    <xf numFmtId="0" fontId="0" fillId="2" borderId="7" xfId="0" applyFill="1" applyBorder="1"/>
    <xf numFmtId="0" fontId="0" fillId="2" borderId="0" xfId="0" applyFill="1" applyAlignment="1"/>
    <xf numFmtId="0" fontId="19" fillId="2" borderId="0" xfId="0" applyFont="1" applyFill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24" fillId="2" borderId="2" xfId="0" applyFont="1" applyFill="1" applyBorder="1" applyAlignment="1">
      <alignment horizontal="center" vertical="center"/>
    </xf>
    <xf numFmtId="0" fontId="24" fillId="2" borderId="2" xfId="0" applyFont="1" applyFill="1" applyBorder="1" applyAlignment="1">
      <alignment horizontal="center" vertical="center" wrapText="1"/>
    </xf>
    <xf numFmtId="0" fontId="26" fillId="2" borderId="2" xfId="0" applyFont="1" applyFill="1" applyBorder="1" applyAlignment="1">
      <alignment horizontal="center" vertical="center"/>
    </xf>
    <xf numFmtId="0" fontId="22" fillId="2" borderId="0" xfId="0" applyFont="1" applyFill="1" applyAlignment="1">
      <alignment horizontal="center" vertical="center"/>
    </xf>
    <xf numFmtId="0" fontId="22" fillId="2" borderId="10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left" vertical="center" wrapText="1"/>
    </xf>
    <xf numFmtId="0" fontId="2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0" fontId="21" fillId="2" borderId="2" xfId="0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left" vertical="center" wrapText="1"/>
    </xf>
    <xf numFmtId="0" fontId="21" fillId="2" borderId="3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center" vertical="center"/>
    </xf>
    <xf numFmtId="14" fontId="21" fillId="2" borderId="3" xfId="0" applyNumberFormat="1" applyFont="1" applyFill="1" applyBorder="1" applyAlignment="1">
      <alignment horizontal="left" vertical="center" wrapText="1"/>
    </xf>
    <xf numFmtId="0" fontId="21" fillId="2" borderId="3" xfId="0" applyFont="1" applyFill="1" applyBorder="1" applyAlignment="1">
      <alignment horizontal="left" vertical="center"/>
    </xf>
    <xf numFmtId="0" fontId="21" fillId="2" borderId="2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left" vertical="center"/>
    </xf>
    <xf numFmtId="0" fontId="21" fillId="2" borderId="1" xfId="0" applyFont="1" applyFill="1" applyBorder="1" applyAlignment="1">
      <alignment vertical="center" wrapText="1"/>
    </xf>
    <xf numFmtId="0" fontId="21" fillId="2" borderId="1" xfId="0" applyFont="1" applyFill="1" applyBorder="1" applyAlignment="1">
      <alignment vertical="center"/>
    </xf>
    <xf numFmtId="0" fontId="21" fillId="2" borderId="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 readingOrder="1"/>
    </xf>
    <xf numFmtId="0" fontId="7" fillId="2" borderId="13" xfId="0" applyFont="1" applyFill="1" applyBorder="1" applyAlignment="1">
      <alignment horizontal="center" vertical="center" wrapText="1" readingOrder="1"/>
    </xf>
    <xf numFmtId="0" fontId="7" fillId="2" borderId="15" xfId="0" applyFont="1" applyFill="1" applyBorder="1" applyAlignment="1">
      <alignment horizontal="center" vertical="center" wrapText="1" readingOrder="1"/>
    </xf>
    <xf numFmtId="0" fontId="7" fillId="2" borderId="14" xfId="0" applyFont="1" applyFill="1" applyBorder="1" applyAlignment="1">
      <alignment horizontal="center" vertical="center" wrapText="1" readingOrder="1"/>
    </xf>
    <xf numFmtId="0" fontId="7" fillId="2" borderId="14" xfId="0" applyFont="1" applyFill="1" applyBorder="1" applyAlignment="1">
      <alignment horizontal="left" vertical="center" wrapText="1" readingOrder="1"/>
    </xf>
    <xf numFmtId="0" fontId="10" fillId="2" borderId="13" xfId="0" applyFont="1" applyFill="1" applyBorder="1" applyAlignment="1">
      <alignment horizontal="center" vertical="center" wrapText="1" readingOrder="1"/>
    </xf>
    <xf numFmtId="0" fontId="10" fillId="2" borderId="15" xfId="0" applyFont="1" applyFill="1" applyBorder="1" applyAlignment="1">
      <alignment horizontal="center" vertical="center" wrapText="1" readingOrder="1"/>
    </xf>
    <xf numFmtId="0" fontId="10" fillId="2" borderId="14" xfId="0" applyFont="1" applyFill="1" applyBorder="1" applyAlignment="1">
      <alignment horizontal="center" vertical="center" wrapText="1" readingOrder="1"/>
    </xf>
    <xf numFmtId="0" fontId="10" fillId="2" borderId="12" xfId="0" applyFont="1" applyFill="1" applyBorder="1" applyAlignment="1">
      <alignment horizontal="center" vertical="center" wrapText="1" readingOrder="1"/>
    </xf>
    <xf numFmtId="0" fontId="11" fillId="2" borderId="12" xfId="0" applyFont="1" applyFill="1" applyBorder="1" applyAlignment="1">
      <alignment horizontal="center" vertical="center" wrapText="1" readingOrder="1"/>
    </xf>
    <xf numFmtId="0" fontId="7" fillId="2" borderId="16" xfId="0" applyFont="1" applyFill="1" applyBorder="1" applyAlignment="1">
      <alignment horizontal="left" vertical="center" wrapText="1" readingOrder="1"/>
    </xf>
    <xf numFmtId="0" fontId="7" fillId="2" borderId="11" xfId="0" applyFont="1" applyFill="1" applyBorder="1" applyAlignment="1">
      <alignment horizontal="left" vertical="center" wrapText="1" readingOrder="1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 readingOrder="1"/>
    </xf>
    <xf numFmtId="0" fontId="4" fillId="2" borderId="2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14" fillId="2" borderId="1" xfId="0" applyFont="1" applyFill="1" applyBorder="1"/>
    <xf numFmtId="0" fontId="6" fillId="2" borderId="7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15" fillId="2" borderId="2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left" vertical="center"/>
    </xf>
    <xf numFmtId="0" fontId="16" fillId="2" borderId="2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left" wrapText="1"/>
    </xf>
    <xf numFmtId="0" fontId="16" fillId="2" borderId="3" xfId="0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/>
    </xf>
    <xf numFmtId="0" fontId="17" fillId="2" borderId="1" xfId="0" applyFont="1" applyFill="1" applyBorder="1" applyAlignment="1">
      <alignment horizontal="left" wrapText="1"/>
    </xf>
    <xf numFmtId="0" fontId="17" fillId="2" borderId="1" xfId="0" applyFont="1" applyFill="1" applyBorder="1" applyAlignment="1">
      <alignment horizontal="left"/>
    </xf>
    <xf numFmtId="0" fontId="16" fillId="2" borderId="1" xfId="0" applyFont="1" applyFill="1" applyBorder="1" applyAlignment="1">
      <alignment horizontal="left" vertical="top" wrapText="1"/>
    </xf>
    <xf numFmtId="0" fontId="16" fillId="2" borderId="3" xfId="0" applyFont="1" applyFill="1" applyBorder="1" applyAlignment="1">
      <alignment horizontal="left" vertical="center"/>
    </xf>
    <xf numFmtId="0" fontId="18" fillId="2" borderId="1" xfId="0" applyFont="1" applyFill="1" applyBorder="1" applyAlignment="1">
      <alignment horizontal="left" vertical="top" wrapText="1"/>
    </xf>
    <xf numFmtId="0" fontId="16" fillId="2" borderId="2" xfId="0" applyFont="1" applyFill="1" applyBorder="1" applyAlignment="1">
      <alignment horizontal="left" vertical="center"/>
    </xf>
    <xf numFmtId="15" fontId="19" fillId="2" borderId="0" xfId="0" applyNumberFormat="1" applyFont="1" applyFill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23" fillId="2" borderId="1" xfId="0" applyFont="1" applyFill="1" applyBorder="1" applyAlignment="1">
      <alignment horizontal="justify" wrapText="1"/>
    </xf>
    <xf numFmtId="0" fontId="23" fillId="2" borderId="1" xfId="0" applyFont="1" applyFill="1" applyBorder="1" applyAlignment="1">
      <alignment wrapText="1"/>
    </xf>
    <xf numFmtId="0" fontId="19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wrapText="1"/>
    </xf>
    <xf numFmtId="0" fontId="0" fillId="2" borderId="3" xfId="0" applyFill="1" applyBorder="1" applyAlignment="1">
      <alignment wrapText="1"/>
    </xf>
    <xf numFmtId="0" fontId="0" fillId="2" borderId="8" xfId="0" applyFill="1" applyBorder="1" applyAlignment="1">
      <alignment wrapText="1"/>
    </xf>
    <xf numFmtId="0" fontId="0" fillId="2" borderId="9" xfId="0" applyFill="1" applyBorder="1" applyAlignment="1">
      <alignment wrapText="1"/>
    </xf>
    <xf numFmtId="0" fontId="0" fillId="2" borderId="0" xfId="0" applyFill="1" applyAlignment="1">
      <alignment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6" fillId="2" borderId="8" xfId="0" applyFont="1" applyFill="1" applyBorder="1" applyAlignment="1">
      <alignment horizontal="left" vertical="center" wrapText="1"/>
    </xf>
    <xf numFmtId="0" fontId="6" fillId="2" borderId="9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1" fillId="2" borderId="9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17" fillId="2" borderId="3" xfId="0" applyFont="1" applyFill="1" applyBorder="1" applyAlignment="1">
      <alignment wrapText="1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 wrapText="1" readingOrder="1"/>
    </xf>
    <xf numFmtId="0" fontId="7" fillId="2" borderId="14" xfId="0" applyFont="1" applyFill="1" applyBorder="1" applyAlignment="1">
      <alignment horizontal="center" vertical="center" wrapText="1" readingOrder="1"/>
    </xf>
    <xf numFmtId="0" fontId="10" fillId="2" borderId="13" xfId="0" applyFont="1" applyFill="1" applyBorder="1" applyAlignment="1">
      <alignment horizontal="center" vertical="center" wrapText="1" readingOrder="1"/>
    </xf>
    <xf numFmtId="0" fontId="10" fillId="2" borderId="15" xfId="0" applyFont="1" applyFill="1" applyBorder="1" applyAlignment="1">
      <alignment horizontal="center" vertical="center" wrapText="1" readingOrder="1"/>
    </xf>
    <xf numFmtId="0" fontId="10" fillId="2" borderId="14" xfId="0" applyFont="1" applyFill="1" applyBorder="1" applyAlignment="1">
      <alignment horizontal="center" vertical="center" wrapText="1" readingOrder="1"/>
    </xf>
    <xf numFmtId="0" fontId="11" fillId="2" borderId="13" xfId="0" applyFont="1" applyFill="1" applyBorder="1" applyAlignment="1">
      <alignment horizontal="center" vertical="center" wrapText="1" readingOrder="1"/>
    </xf>
    <xf numFmtId="0" fontId="11" fillId="2" borderId="14" xfId="0" applyFont="1" applyFill="1" applyBorder="1" applyAlignment="1">
      <alignment horizontal="center" vertical="center" wrapText="1" readingOrder="1"/>
    </xf>
    <xf numFmtId="0" fontId="25" fillId="2" borderId="4" xfId="0" applyFont="1" applyFill="1" applyBorder="1" applyAlignment="1">
      <alignment horizontal="center" vertical="center"/>
    </xf>
    <xf numFmtId="0" fontId="25" fillId="2" borderId="5" xfId="0" applyFont="1" applyFill="1" applyBorder="1" applyAlignment="1">
      <alignment horizontal="center" vertical="center"/>
    </xf>
    <xf numFmtId="0" fontId="25" fillId="2" borderId="6" xfId="0" applyFont="1" applyFill="1" applyBorder="1" applyAlignment="1">
      <alignment horizontal="center" vertical="center"/>
    </xf>
    <xf numFmtId="0" fontId="26" fillId="2" borderId="2" xfId="0" applyFont="1" applyFill="1" applyBorder="1" applyAlignment="1">
      <alignment horizontal="left" vertical="center"/>
    </xf>
    <xf numFmtId="0" fontId="26" fillId="2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239"/>
  <sheetViews>
    <sheetView tabSelected="1" view="pageBreakPreview" zoomScale="85" zoomScaleSheetLayoutView="85" workbookViewId="0">
      <selection activeCell="A135" sqref="A135:C140"/>
    </sheetView>
  </sheetViews>
  <sheetFormatPr defaultRowHeight="15.75"/>
  <cols>
    <col min="1" max="1" width="7.5703125" style="45" customWidth="1"/>
    <col min="2" max="2" width="24.7109375" style="109" customWidth="1"/>
    <col min="3" max="3" width="31.28515625" style="109" customWidth="1"/>
    <col min="4" max="4" width="37.5703125" style="109" customWidth="1"/>
    <col min="5" max="5" width="11.28515625" style="45" bestFit="1" customWidth="1"/>
    <col min="6" max="16384" width="9.140625" style="45"/>
  </cols>
  <sheetData>
    <row r="1" spans="1:4">
      <c r="A1" s="129" t="s">
        <v>446</v>
      </c>
      <c r="B1" s="130"/>
      <c r="C1" s="130"/>
      <c r="D1" s="131"/>
    </row>
    <row r="2" spans="1:4">
      <c r="A2" s="93" t="s">
        <v>0</v>
      </c>
      <c r="B2" s="94" t="s">
        <v>1</v>
      </c>
      <c r="C2" s="94" t="s">
        <v>2</v>
      </c>
      <c r="D2" s="95" t="s">
        <v>6</v>
      </c>
    </row>
    <row r="3" spans="1:4" ht="28.5">
      <c r="A3" s="96">
        <v>1</v>
      </c>
      <c r="B3" s="97" t="s">
        <v>13</v>
      </c>
      <c r="C3" s="97" t="s">
        <v>5</v>
      </c>
      <c r="D3" s="98" t="s">
        <v>14</v>
      </c>
    </row>
    <row r="4" spans="1:4" ht="28.5">
      <c r="A4" s="96">
        <v>4</v>
      </c>
      <c r="B4" s="97" t="s">
        <v>16</v>
      </c>
      <c r="C4" s="97" t="s">
        <v>177</v>
      </c>
      <c r="D4" s="98" t="s">
        <v>215</v>
      </c>
    </row>
    <row r="5" spans="1:4" ht="28.5">
      <c r="A5" s="96">
        <v>5</v>
      </c>
      <c r="B5" s="97" t="s">
        <v>17</v>
      </c>
      <c r="C5" s="97" t="s">
        <v>18</v>
      </c>
      <c r="D5" s="98" t="s">
        <v>216</v>
      </c>
    </row>
    <row r="6" spans="1:4" ht="28.5">
      <c r="A6" s="96">
        <v>6</v>
      </c>
      <c r="B6" s="97" t="s">
        <v>600</v>
      </c>
      <c r="C6" s="99" t="s">
        <v>601</v>
      </c>
      <c r="D6" s="98" t="s">
        <v>602</v>
      </c>
    </row>
    <row r="7" spans="1:4" ht="71.25">
      <c r="A7" s="96">
        <v>7</v>
      </c>
      <c r="B7" s="97" t="s">
        <v>182</v>
      </c>
      <c r="C7" s="1" t="s">
        <v>63</v>
      </c>
      <c r="D7" s="98" t="s">
        <v>64</v>
      </c>
    </row>
    <row r="8" spans="1:4" ht="28.5">
      <c r="A8" s="96">
        <v>8</v>
      </c>
      <c r="B8" s="97" t="s">
        <v>21</v>
      </c>
      <c r="C8" s="97" t="s">
        <v>3</v>
      </c>
      <c r="D8" s="98" t="s">
        <v>22</v>
      </c>
    </row>
    <row r="9" spans="1:4" ht="28.5">
      <c r="A9" s="96">
        <v>9</v>
      </c>
      <c r="B9" s="97" t="s">
        <v>183</v>
      </c>
      <c r="C9" s="97" t="s">
        <v>4</v>
      </c>
      <c r="D9" s="98" t="s">
        <v>220</v>
      </c>
    </row>
    <row r="10" spans="1:4" ht="28.5">
      <c r="A10" s="96">
        <v>10</v>
      </c>
      <c r="B10" s="97" t="s">
        <v>20</v>
      </c>
      <c r="C10" s="97" t="s">
        <v>4</v>
      </c>
      <c r="D10" s="98" t="s">
        <v>29</v>
      </c>
    </row>
    <row r="11" spans="1:4" ht="28.5">
      <c r="A11" s="96">
        <v>11</v>
      </c>
      <c r="B11" s="97" t="s">
        <v>184</v>
      </c>
      <c r="C11" s="97" t="s">
        <v>23</v>
      </c>
      <c r="D11" s="98" t="s">
        <v>221</v>
      </c>
    </row>
    <row r="12" spans="1:4" ht="28.5">
      <c r="A12" s="96">
        <v>13</v>
      </c>
      <c r="B12" s="100" t="s">
        <v>186</v>
      </c>
      <c r="C12" s="101" t="s">
        <v>187</v>
      </c>
      <c r="D12" s="4" t="s">
        <v>223</v>
      </c>
    </row>
    <row r="13" spans="1:4" ht="28.5">
      <c r="A13" s="96">
        <v>14</v>
      </c>
      <c r="B13" s="99" t="s">
        <v>188</v>
      </c>
      <c r="C13" s="97" t="s">
        <v>189</v>
      </c>
      <c r="D13" s="4" t="s">
        <v>224</v>
      </c>
    </row>
    <row r="14" spans="1:4" ht="28.5">
      <c r="A14" s="96">
        <v>15</v>
      </c>
      <c r="B14" s="97" t="s">
        <v>190</v>
      </c>
      <c r="C14" s="99" t="s">
        <v>187</v>
      </c>
      <c r="D14" s="4" t="s">
        <v>225</v>
      </c>
    </row>
    <row r="15" spans="1:4" ht="28.5">
      <c r="A15" s="96">
        <v>16</v>
      </c>
      <c r="B15" s="1" t="s">
        <v>191</v>
      </c>
      <c r="C15" s="97" t="s">
        <v>192</v>
      </c>
      <c r="D15" s="4" t="s">
        <v>226</v>
      </c>
    </row>
    <row r="16" spans="1:4" ht="28.5">
      <c r="A16" s="96">
        <v>17</v>
      </c>
      <c r="B16" s="1" t="s">
        <v>193</v>
      </c>
      <c r="C16" s="1" t="s">
        <v>194</v>
      </c>
      <c r="D16" s="98" t="s">
        <v>227</v>
      </c>
    </row>
    <row r="17" spans="1:4" ht="28.5">
      <c r="A17" s="96">
        <v>18</v>
      </c>
      <c r="B17" s="1" t="s">
        <v>193</v>
      </c>
      <c r="C17" s="1" t="s">
        <v>195</v>
      </c>
      <c r="D17" s="98" t="s">
        <v>228</v>
      </c>
    </row>
    <row r="18" spans="1:4" ht="28.5">
      <c r="A18" s="96">
        <v>19</v>
      </c>
      <c r="B18" s="100" t="s">
        <v>196</v>
      </c>
      <c r="C18" s="100" t="s">
        <v>197</v>
      </c>
      <c r="D18" s="98" t="s">
        <v>229</v>
      </c>
    </row>
    <row r="19" spans="1:4" ht="85.5">
      <c r="A19" s="96">
        <v>20</v>
      </c>
      <c r="B19" s="21" t="s">
        <v>198</v>
      </c>
      <c r="C19" s="100" t="s">
        <v>199</v>
      </c>
      <c r="D19" s="98" t="s">
        <v>230</v>
      </c>
    </row>
    <row r="20" spans="1:4" ht="42.75">
      <c r="A20" s="96">
        <v>21</v>
      </c>
      <c r="B20" s="99" t="s">
        <v>200</v>
      </c>
      <c r="C20" s="100" t="s">
        <v>201</v>
      </c>
      <c r="D20" s="98" t="s">
        <v>231</v>
      </c>
    </row>
    <row r="21" spans="1:4" ht="114">
      <c r="A21" s="96">
        <v>22</v>
      </c>
      <c r="B21" s="1" t="s">
        <v>202</v>
      </c>
      <c r="C21" s="97" t="s">
        <v>58</v>
      </c>
      <c r="D21" s="98" t="s">
        <v>232</v>
      </c>
    </row>
    <row r="22" spans="1:4" ht="28.5">
      <c r="A22" s="96">
        <v>23</v>
      </c>
      <c r="B22" s="97" t="s">
        <v>44</v>
      </c>
      <c r="C22" s="97" t="s">
        <v>50</v>
      </c>
      <c r="D22" s="98" t="s">
        <v>51</v>
      </c>
    </row>
    <row r="23" spans="1:4" ht="28.5">
      <c r="A23" s="96">
        <v>24</v>
      </c>
      <c r="B23" s="97" t="s">
        <v>45</v>
      </c>
      <c r="C23" s="97" t="s">
        <v>203</v>
      </c>
      <c r="D23" s="98" t="s">
        <v>52</v>
      </c>
    </row>
    <row r="24" spans="1:4" ht="28.5">
      <c r="A24" s="96">
        <v>25</v>
      </c>
      <c r="B24" s="1" t="s">
        <v>46</v>
      </c>
      <c r="C24" s="97" t="s">
        <v>197</v>
      </c>
      <c r="D24" s="98" t="s">
        <v>53</v>
      </c>
    </row>
    <row r="25" spans="1:4" ht="57">
      <c r="A25" s="96">
        <v>26</v>
      </c>
      <c r="B25" s="102" t="s">
        <v>47</v>
      </c>
      <c r="C25" s="102" t="s">
        <v>54</v>
      </c>
      <c r="D25" s="98" t="s">
        <v>55</v>
      </c>
    </row>
    <row r="26" spans="1:4" ht="42.75">
      <c r="A26" s="96">
        <v>28</v>
      </c>
      <c r="B26" s="102" t="s">
        <v>49</v>
      </c>
      <c r="C26" s="102" t="s">
        <v>57</v>
      </c>
      <c r="D26" s="98" t="s">
        <v>234</v>
      </c>
    </row>
    <row r="27" spans="1:4" ht="85.5">
      <c r="A27" s="96">
        <v>29</v>
      </c>
      <c r="B27" s="1" t="s">
        <v>204</v>
      </c>
      <c r="C27" s="97" t="s">
        <v>65</v>
      </c>
      <c r="D27" s="98" t="s">
        <v>66</v>
      </c>
    </row>
    <row r="28" spans="1:4" ht="114">
      <c r="A28" s="96">
        <v>30</v>
      </c>
      <c r="B28" s="1" t="s">
        <v>205</v>
      </c>
      <c r="C28" s="97" t="s">
        <v>67</v>
      </c>
      <c r="D28" s="98" t="s">
        <v>68</v>
      </c>
    </row>
    <row r="29" spans="1:4" ht="28.5">
      <c r="A29" s="96">
        <v>31</v>
      </c>
      <c r="B29" s="97" t="s">
        <v>206</v>
      </c>
      <c r="C29" s="97" t="s">
        <v>69</v>
      </c>
      <c r="D29" s="98" t="s">
        <v>70</v>
      </c>
    </row>
    <row r="30" spans="1:4" ht="28.5">
      <c r="A30" s="96">
        <v>32</v>
      </c>
      <c r="B30" s="1" t="s">
        <v>73</v>
      </c>
      <c r="C30" s="99" t="s">
        <v>207</v>
      </c>
      <c r="D30" s="98" t="s">
        <v>235</v>
      </c>
    </row>
    <row r="31" spans="1:4" ht="42.75">
      <c r="A31" s="96">
        <v>33</v>
      </c>
      <c r="B31" s="1" t="s">
        <v>71</v>
      </c>
      <c r="C31" s="97" t="s">
        <v>72</v>
      </c>
      <c r="D31" s="98" t="s">
        <v>236</v>
      </c>
    </row>
    <row r="32" spans="1:4" ht="28.5">
      <c r="A32" s="96">
        <v>34</v>
      </c>
      <c r="B32" s="1" t="s">
        <v>603</v>
      </c>
      <c r="C32" s="97" t="s">
        <v>209</v>
      </c>
      <c r="D32" s="98" t="s">
        <v>237</v>
      </c>
    </row>
    <row r="33" spans="1:4" ht="57">
      <c r="A33" s="96">
        <v>35</v>
      </c>
      <c r="B33" s="1" t="s">
        <v>243</v>
      </c>
      <c r="C33" s="97" t="s">
        <v>210</v>
      </c>
      <c r="D33" s="98" t="s">
        <v>238</v>
      </c>
    </row>
    <row r="34" spans="1:4" ht="28.5">
      <c r="A34" s="96">
        <v>36</v>
      </c>
      <c r="B34" s="1" t="s">
        <v>211</v>
      </c>
      <c r="C34" s="97" t="s">
        <v>212</v>
      </c>
      <c r="D34" s="98" t="s">
        <v>239</v>
      </c>
    </row>
    <row r="35" spans="1:4" ht="28.5">
      <c r="A35" s="96">
        <v>37</v>
      </c>
      <c r="B35" s="1" t="s">
        <v>74</v>
      </c>
      <c r="C35" s="1" t="s">
        <v>75</v>
      </c>
      <c r="D35" s="98" t="s">
        <v>76</v>
      </c>
    </row>
    <row r="36" spans="1:4" ht="42.75">
      <c r="A36" s="96">
        <v>38</v>
      </c>
      <c r="B36" s="97" t="s">
        <v>241</v>
      </c>
      <c r="C36" s="97" t="s">
        <v>242</v>
      </c>
      <c r="D36" s="98" t="s">
        <v>245</v>
      </c>
    </row>
    <row r="37" spans="1:4" ht="28.5">
      <c r="A37" s="96">
        <v>39</v>
      </c>
      <c r="B37" s="1" t="s">
        <v>74</v>
      </c>
      <c r="C37" s="1" t="s">
        <v>244</v>
      </c>
      <c r="D37" s="103"/>
    </row>
    <row r="38" spans="1:4" ht="57">
      <c r="A38" s="96">
        <v>40</v>
      </c>
      <c r="B38" s="102" t="s">
        <v>246</v>
      </c>
      <c r="C38" s="97" t="s">
        <v>247</v>
      </c>
      <c r="D38" s="98" t="s">
        <v>248</v>
      </c>
    </row>
    <row r="39" spans="1:4" ht="42.75">
      <c r="A39" s="96">
        <v>41</v>
      </c>
      <c r="B39" s="21" t="s">
        <v>251</v>
      </c>
      <c r="C39" s="97" t="s">
        <v>249</v>
      </c>
      <c r="D39" s="98" t="s">
        <v>250</v>
      </c>
    </row>
    <row r="40" spans="1:4" ht="42.75">
      <c r="A40" s="96">
        <v>42</v>
      </c>
      <c r="B40" s="21" t="s">
        <v>253</v>
      </c>
      <c r="C40" s="97" t="s">
        <v>254</v>
      </c>
      <c r="D40" s="98" t="s">
        <v>255</v>
      </c>
    </row>
    <row r="41" spans="1:4" ht="42.75">
      <c r="A41" s="96">
        <v>43</v>
      </c>
      <c r="B41" s="102" t="s">
        <v>256</v>
      </c>
      <c r="C41" s="97" t="s">
        <v>257</v>
      </c>
      <c r="D41" s="98" t="s">
        <v>260</v>
      </c>
    </row>
    <row r="42" spans="1:4" ht="42.75">
      <c r="A42" s="96">
        <v>44</v>
      </c>
      <c r="B42" s="102" t="s">
        <v>258</v>
      </c>
      <c r="C42" s="97" t="s">
        <v>259</v>
      </c>
      <c r="D42" s="98" t="s">
        <v>261</v>
      </c>
    </row>
    <row r="43" spans="1:4" ht="57">
      <c r="A43" s="96">
        <v>45</v>
      </c>
      <c r="B43" s="102" t="s">
        <v>262</v>
      </c>
      <c r="C43" s="102" t="s">
        <v>263</v>
      </c>
      <c r="D43" s="98" t="s">
        <v>264</v>
      </c>
    </row>
    <row r="44" spans="1:4" ht="142.5">
      <c r="A44" s="96">
        <v>46</v>
      </c>
      <c r="B44" s="102" t="s">
        <v>604</v>
      </c>
      <c r="C44" s="102" t="s">
        <v>605</v>
      </c>
      <c r="D44" s="98" t="s">
        <v>606</v>
      </c>
    </row>
    <row r="45" spans="1:4" ht="57">
      <c r="A45" s="96">
        <v>47</v>
      </c>
      <c r="B45" s="102" t="s">
        <v>607</v>
      </c>
      <c r="C45" s="104" t="s">
        <v>608</v>
      </c>
      <c r="D45" s="98" t="s">
        <v>609</v>
      </c>
    </row>
    <row r="46" spans="1:4" ht="42.75">
      <c r="A46" s="96">
        <v>48</v>
      </c>
      <c r="B46" s="102" t="s">
        <v>610</v>
      </c>
      <c r="C46" s="97" t="s">
        <v>611</v>
      </c>
      <c r="D46" s="98" t="s">
        <v>612</v>
      </c>
    </row>
    <row r="47" spans="1:4" ht="42.75">
      <c r="A47" s="96">
        <v>49</v>
      </c>
      <c r="B47" s="102" t="s">
        <v>613</v>
      </c>
      <c r="C47" s="97" t="s">
        <v>614</v>
      </c>
      <c r="D47" s="98" t="s">
        <v>615</v>
      </c>
    </row>
    <row r="48" spans="1:4" ht="42.75">
      <c r="A48" s="96">
        <v>50</v>
      </c>
      <c r="B48" s="102" t="s">
        <v>604</v>
      </c>
      <c r="C48" s="102" t="s">
        <v>616</v>
      </c>
      <c r="D48" s="98" t="s">
        <v>617</v>
      </c>
    </row>
    <row r="49" spans="1:4" ht="57">
      <c r="A49" s="96">
        <v>51</v>
      </c>
      <c r="B49" s="102" t="s">
        <v>618</v>
      </c>
      <c r="C49" s="102" t="s">
        <v>619</v>
      </c>
      <c r="D49" s="98" t="s">
        <v>620</v>
      </c>
    </row>
    <row r="50" spans="1:4" ht="42.75">
      <c r="A50" s="96">
        <v>52</v>
      </c>
      <c r="B50" s="102" t="s">
        <v>621</v>
      </c>
      <c r="C50" s="102" t="s">
        <v>622</v>
      </c>
      <c r="D50" s="98" t="s">
        <v>623</v>
      </c>
    </row>
    <row r="51" spans="1:4" ht="57">
      <c r="A51" s="96">
        <v>53</v>
      </c>
      <c r="B51" s="102" t="s">
        <v>624</v>
      </c>
      <c r="C51" s="1" t="s">
        <v>625</v>
      </c>
      <c r="D51" s="98" t="s">
        <v>626</v>
      </c>
    </row>
    <row r="52" spans="1:4" ht="99.75">
      <c r="A52" s="96">
        <v>54</v>
      </c>
      <c r="B52" s="102" t="s">
        <v>627</v>
      </c>
      <c r="C52" s="1" t="s">
        <v>628</v>
      </c>
      <c r="D52" s="98" t="s">
        <v>629</v>
      </c>
    </row>
    <row r="53" spans="1:4" ht="28.5">
      <c r="A53" s="96">
        <v>55</v>
      </c>
      <c r="B53" s="102" t="s">
        <v>618</v>
      </c>
      <c r="C53" s="1" t="s">
        <v>630</v>
      </c>
      <c r="D53" s="98" t="s">
        <v>631</v>
      </c>
    </row>
    <row r="54" spans="1:4" ht="28.5">
      <c r="A54" s="96">
        <v>56</v>
      </c>
      <c r="B54" s="102" t="s">
        <v>632</v>
      </c>
      <c r="C54" s="1" t="s">
        <v>633</v>
      </c>
      <c r="D54" s="98" t="s">
        <v>634</v>
      </c>
    </row>
    <row r="55" spans="1:4" ht="28.5">
      <c r="A55" s="96">
        <v>57</v>
      </c>
      <c r="B55" s="102" t="s">
        <v>635</v>
      </c>
      <c r="C55" s="1" t="s">
        <v>636</v>
      </c>
      <c r="D55" s="98" t="s">
        <v>637</v>
      </c>
    </row>
    <row r="56" spans="1:4" ht="99.75">
      <c r="A56" s="96">
        <v>58</v>
      </c>
      <c r="B56" s="102" t="s">
        <v>638</v>
      </c>
      <c r="C56" s="1" t="s">
        <v>639</v>
      </c>
      <c r="D56" s="98" t="s">
        <v>640</v>
      </c>
    </row>
    <row r="57" spans="1:4" ht="57">
      <c r="A57" s="96">
        <v>59</v>
      </c>
      <c r="B57" s="102" t="s">
        <v>641</v>
      </c>
      <c r="C57" s="102" t="s">
        <v>642</v>
      </c>
      <c r="D57" s="98" t="s">
        <v>643</v>
      </c>
    </row>
    <row r="58" spans="1:4" ht="28.5">
      <c r="A58" s="96">
        <v>60</v>
      </c>
      <c r="B58" s="1" t="s">
        <v>644</v>
      </c>
      <c r="C58" s="102" t="s">
        <v>645</v>
      </c>
      <c r="D58" s="98" t="s">
        <v>646</v>
      </c>
    </row>
    <row r="59" spans="1:4" ht="42.75">
      <c r="A59" s="96">
        <v>61</v>
      </c>
      <c r="B59" s="1" t="s">
        <v>647</v>
      </c>
      <c r="C59" s="102" t="s">
        <v>648</v>
      </c>
      <c r="D59" s="98" t="s">
        <v>649</v>
      </c>
    </row>
    <row r="60" spans="1:4" ht="42.75">
      <c r="A60" s="96">
        <v>62</v>
      </c>
      <c r="B60" s="1" t="s">
        <v>650</v>
      </c>
      <c r="C60" s="102" t="s">
        <v>651</v>
      </c>
      <c r="D60" s="98" t="s">
        <v>652</v>
      </c>
    </row>
    <row r="61" spans="1:4" ht="28.5">
      <c r="A61" s="96">
        <v>63</v>
      </c>
      <c r="B61" s="1" t="s">
        <v>653</v>
      </c>
      <c r="C61" s="102" t="s">
        <v>654</v>
      </c>
      <c r="D61" s="98" t="s">
        <v>655</v>
      </c>
    </row>
    <row r="62" spans="1:4" ht="57">
      <c r="A62" s="96">
        <v>64</v>
      </c>
      <c r="B62" s="1" t="s">
        <v>656</v>
      </c>
      <c r="C62" s="102" t="s">
        <v>657</v>
      </c>
      <c r="D62" s="98" t="s">
        <v>658</v>
      </c>
    </row>
    <row r="63" spans="1:4" ht="42.75">
      <c r="A63" s="96">
        <v>65</v>
      </c>
      <c r="B63" s="1" t="s">
        <v>659</v>
      </c>
      <c r="C63" s="21" t="s">
        <v>660</v>
      </c>
      <c r="D63" s="98" t="s">
        <v>661</v>
      </c>
    </row>
    <row r="64" spans="1:4" ht="71.25">
      <c r="A64" s="96">
        <v>66</v>
      </c>
      <c r="B64" s="102" t="s">
        <v>638</v>
      </c>
      <c r="C64" s="1" t="s">
        <v>662</v>
      </c>
      <c r="D64" s="98" t="s">
        <v>663</v>
      </c>
    </row>
    <row r="65" spans="1:4" ht="57">
      <c r="A65" s="96">
        <v>67</v>
      </c>
      <c r="B65" s="1" t="s">
        <v>664</v>
      </c>
      <c r="C65" s="97" t="s">
        <v>665</v>
      </c>
      <c r="D65" s="98" t="s">
        <v>666</v>
      </c>
    </row>
    <row r="66" spans="1:4" ht="42.75">
      <c r="A66" s="96">
        <v>68</v>
      </c>
      <c r="B66" s="1" t="s">
        <v>667</v>
      </c>
      <c r="C66" s="97" t="s">
        <v>668</v>
      </c>
      <c r="D66" s="98" t="s">
        <v>669</v>
      </c>
    </row>
    <row r="67" spans="1:4" ht="28.5">
      <c r="A67" s="96">
        <v>69</v>
      </c>
      <c r="B67" s="102" t="s">
        <v>670</v>
      </c>
      <c r="C67" s="1" t="s">
        <v>671</v>
      </c>
      <c r="D67" s="98" t="s">
        <v>672</v>
      </c>
    </row>
    <row r="68" spans="1:4" ht="99.75">
      <c r="A68" s="96">
        <v>70</v>
      </c>
      <c r="B68" s="100" t="s">
        <v>673</v>
      </c>
      <c r="C68" s="1" t="s">
        <v>674</v>
      </c>
      <c r="D68" s="4" t="s">
        <v>675</v>
      </c>
    </row>
    <row r="69" spans="1:4" ht="57">
      <c r="A69" s="96">
        <v>71</v>
      </c>
      <c r="B69" s="102" t="s">
        <v>676</v>
      </c>
      <c r="C69" s="1" t="s">
        <v>677</v>
      </c>
      <c r="D69" s="4" t="s">
        <v>678</v>
      </c>
    </row>
    <row r="70" spans="1:4" ht="156.75">
      <c r="A70" s="96">
        <v>72</v>
      </c>
      <c r="B70" s="100" t="s">
        <v>679</v>
      </c>
      <c r="C70" s="97" t="s">
        <v>680</v>
      </c>
      <c r="D70" s="4" t="s">
        <v>681</v>
      </c>
    </row>
    <row r="71" spans="1:4" ht="85.5">
      <c r="A71" s="96">
        <v>73</v>
      </c>
      <c r="B71" s="99" t="s">
        <v>682</v>
      </c>
      <c r="C71" s="97" t="s">
        <v>683</v>
      </c>
      <c r="D71" s="4" t="s">
        <v>684</v>
      </c>
    </row>
    <row r="72" spans="1:4" ht="42.75">
      <c r="A72" s="96">
        <v>74</v>
      </c>
      <c r="B72" s="97" t="s">
        <v>685</v>
      </c>
      <c r="C72" s="1" t="s">
        <v>686</v>
      </c>
      <c r="D72" s="4" t="s">
        <v>687</v>
      </c>
    </row>
    <row r="73" spans="1:4" ht="28.5">
      <c r="A73" s="96">
        <v>75</v>
      </c>
      <c r="B73" s="100" t="s">
        <v>688</v>
      </c>
      <c r="C73" s="100" t="s">
        <v>689</v>
      </c>
      <c r="D73" s="4" t="s">
        <v>690</v>
      </c>
    </row>
    <row r="74" spans="1:4" ht="57">
      <c r="A74" s="96">
        <v>76</v>
      </c>
      <c r="B74" s="5" t="s">
        <v>691</v>
      </c>
      <c r="C74" s="3" t="s">
        <v>692</v>
      </c>
      <c r="D74" s="4" t="s">
        <v>693</v>
      </c>
    </row>
    <row r="75" spans="1:4" ht="52.5" customHeight="1">
      <c r="A75" s="105">
        <v>77</v>
      </c>
      <c r="B75" s="3" t="s">
        <v>694</v>
      </c>
      <c r="C75" s="3" t="s">
        <v>695</v>
      </c>
      <c r="D75" s="4" t="s">
        <v>696</v>
      </c>
    </row>
    <row r="76" spans="1:4" ht="42.75">
      <c r="A76" s="105">
        <v>78</v>
      </c>
      <c r="B76" s="1" t="s">
        <v>697</v>
      </c>
      <c r="C76" s="3" t="s">
        <v>698</v>
      </c>
      <c r="D76" s="4" t="s">
        <v>699</v>
      </c>
    </row>
    <row r="77" spans="1:4" ht="42.75">
      <c r="A77" s="105">
        <v>79</v>
      </c>
      <c r="B77" s="21" t="s">
        <v>700</v>
      </c>
      <c r="C77" s="1" t="s">
        <v>701</v>
      </c>
      <c r="D77" s="4" t="s">
        <v>702</v>
      </c>
    </row>
    <row r="78" spans="1:4" ht="85.5">
      <c r="A78" s="105">
        <v>80</v>
      </c>
      <c r="B78" s="1" t="s">
        <v>638</v>
      </c>
      <c r="C78" s="1" t="s">
        <v>703</v>
      </c>
      <c r="D78" s="4" t="s">
        <v>704</v>
      </c>
    </row>
    <row r="79" spans="1:4" ht="42.75">
      <c r="A79" s="105">
        <v>81</v>
      </c>
      <c r="B79" s="1" t="s">
        <v>705</v>
      </c>
      <c r="C79" s="1" t="s">
        <v>706</v>
      </c>
      <c r="D79" s="98" t="s">
        <v>707</v>
      </c>
    </row>
    <row r="80" spans="1:4" ht="28.5">
      <c r="A80" s="96">
        <v>82</v>
      </c>
      <c r="B80" s="99" t="s">
        <v>708</v>
      </c>
      <c r="C80" s="99" t="s">
        <v>709</v>
      </c>
      <c r="D80" s="98" t="s">
        <v>710</v>
      </c>
    </row>
    <row r="81" spans="1:5" s="43" customFormat="1" ht="42.75">
      <c r="A81" s="96">
        <v>83</v>
      </c>
      <c r="B81" s="21" t="s">
        <v>711</v>
      </c>
      <c r="C81" s="1" t="s">
        <v>712</v>
      </c>
      <c r="D81" s="103" t="s">
        <v>713</v>
      </c>
      <c r="E81" s="106"/>
    </row>
    <row r="82" spans="1:5" s="43" customFormat="1" ht="42.75">
      <c r="A82" s="96">
        <v>84</v>
      </c>
      <c r="B82" s="21" t="s">
        <v>711</v>
      </c>
      <c r="C82" s="1" t="s">
        <v>714</v>
      </c>
      <c r="D82" s="103" t="s">
        <v>715</v>
      </c>
      <c r="E82" s="106"/>
    </row>
    <row r="83" spans="1:5" s="43" customFormat="1" ht="71.25">
      <c r="A83" s="96">
        <v>85</v>
      </c>
      <c r="B83" s="21" t="s">
        <v>716</v>
      </c>
      <c r="C83" s="1" t="s">
        <v>717</v>
      </c>
      <c r="D83" s="98" t="s">
        <v>718</v>
      </c>
      <c r="E83" s="106"/>
    </row>
    <row r="84" spans="1:5" s="43" customFormat="1" ht="114">
      <c r="A84" s="96">
        <v>86</v>
      </c>
      <c r="B84" s="21" t="s">
        <v>711</v>
      </c>
      <c r="C84" s="1" t="s">
        <v>719</v>
      </c>
      <c r="D84" s="103" t="s">
        <v>720</v>
      </c>
      <c r="E84" s="106"/>
    </row>
    <row r="85" spans="1:5" s="43" customFormat="1" ht="99.75">
      <c r="A85" s="96">
        <v>87</v>
      </c>
      <c r="B85" s="21" t="s">
        <v>711</v>
      </c>
      <c r="C85" s="1" t="s">
        <v>721</v>
      </c>
      <c r="D85" s="103" t="s">
        <v>722</v>
      </c>
      <c r="E85" s="106"/>
    </row>
    <row r="86" spans="1:5" s="43" customFormat="1" ht="42.75">
      <c r="A86" s="96">
        <v>88</v>
      </c>
      <c r="B86" s="21" t="s">
        <v>723</v>
      </c>
      <c r="C86" s="1" t="s">
        <v>724</v>
      </c>
      <c r="D86" s="103" t="s">
        <v>725</v>
      </c>
      <c r="E86" s="106"/>
    </row>
    <row r="87" spans="1:5" s="43" customFormat="1" ht="71.25">
      <c r="A87" s="96">
        <v>89</v>
      </c>
      <c r="B87" s="21" t="s">
        <v>726</v>
      </c>
      <c r="C87" s="1" t="s">
        <v>727</v>
      </c>
      <c r="D87" s="98" t="s">
        <v>728</v>
      </c>
      <c r="E87" s="106"/>
    </row>
    <row r="88" spans="1:5" s="43" customFormat="1" ht="28.5">
      <c r="A88" s="96">
        <v>90</v>
      </c>
      <c r="B88" s="21" t="s">
        <v>716</v>
      </c>
      <c r="C88" s="21" t="s">
        <v>729</v>
      </c>
      <c r="D88" s="98" t="s">
        <v>730</v>
      </c>
      <c r="E88" s="106"/>
    </row>
    <row r="89" spans="1:5" s="43" customFormat="1" ht="57">
      <c r="A89" s="96">
        <v>91</v>
      </c>
      <c r="B89" s="21" t="s">
        <v>731</v>
      </c>
      <c r="C89" s="1" t="s">
        <v>732</v>
      </c>
      <c r="D89" s="103" t="s">
        <v>733</v>
      </c>
      <c r="E89" s="106"/>
    </row>
    <row r="90" spans="1:5" s="43" customFormat="1" ht="85.5">
      <c r="A90" s="96">
        <v>92</v>
      </c>
      <c r="B90" s="21" t="s">
        <v>734</v>
      </c>
      <c r="C90" s="1" t="s">
        <v>735</v>
      </c>
      <c r="D90" s="103" t="s">
        <v>736</v>
      </c>
      <c r="E90" s="106"/>
    </row>
    <row r="91" spans="1:5" s="43" customFormat="1" ht="28.5">
      <c r="A91" s="96">
        <v>93</v>
      </c>
      <c r="B91" s="21" t="s">
        <v>186</v>
      </c>
      <c r="C91" s="1" t="s">
        <v>737</v>
      </c>
      <c r="D91" s="103" t="s">
        <v>738</v>
      </c>
      <c r="E91" s="106"/>
    </row>
    <row r="92" spans="1:5" s="43" customFormat="1" ht="57">
      <c r="A92" s="96">
        <v>94</v>
      </c>
      <c r="B92" s="21" t="s">
        <v>739</v>
      </c>
      <c r="C92" s="1" t="s">
        <v>740</v>
      </c>
      <c r="D92" s="103" t="s">
        <v>741</v>
      </c>
      <c r="E92" s="106"/>
    </row>
    <row r="93" spans="1:5" s="43" customFormat="1">
      <c r="A93" s="96">
        <v>95</v>
      </c>
      <c r="B93" s="21" t="s">
        <v>742</v>
      </c>
      <c r="C93" s="21" t="s">
        <v>743</v>
      </c>
      <c r="D93" s="103" t="s">
        <v>744</v>
      </c>
      <c r="E93" s="106"/>
    </row>
    <row r="94" spans="1:5" s="43" customFormat="1">
      <c r="A94" s="96">
        <v>96</v>
      </c>
      <c r="B94" s="21" t="s">
        <v>186</v>
      </c>
      <c r="C94" s="21" t="s">
        <v>745</v>
      </c>
      <c r="D94" s="103" t="s">
        <v>746</v>
      </c>
      <c r="E94" s="106"/>
    </row>
    <row r="95" spans="1:5" s="43" customFormat="1">
      <c r="A95" s="96">
        <v>97</v>
      </c>
      <c r="B95" s="21" t="s">
        <v>186</v>
      </c>
      <c r="C95" s="21" t="s">
        <v>747</v>
      </c>
      <c r="D95" s="103" t="s">
        <v>748</v>
      </c>
      <c r="E95" s="106"/>
    </row>
    <row r="96" spans="1:5" s="43" customFormat="1" ht="71.25">
      <c r="A96" s="96">
        <v>98</v>
      </c>
      <c r="B96" s="21" t="s">
        <v>749</v>
      </c>
      <c r="C96" s="1" t="s">
        <v>750</v>
      </c>
      <c r="D96" s="103" t="s">
        <v>751</v>
      </c>
      <c r="E96" s="106"/>
    </row>
    <row r="97" spans="1:5" s="43" customFormat="1" ht="42.75">
      <c r="A97" s="96">
        <v>99</v>
      </c>
      <c r="B97" s="21" t="s">
        <v>752</v>
      </c>
      <c r="C97" s="1" t="s">
        <v>753</v>
      </c>
      <c r="D97" s="103" t="s">
        <v>754</v>
      </c>
      <c r="E97" s="106"/>
    </row>
    <row r="98" spans="1:5" s="43" customFormat="1" ht="57">
      <c r="A98" s="96">
        <v>100</v>
      </c>
      <c r="B98" s="21" t="s">
        <v>755</v>
      </c>
      <c r="C98" s="1" t="s">
        <v>756</v>
      </c>
      <c r="D98" s="98" t="s">
        <v>757</v>
      </c>
    </row>
    <row r="99" spans="1:5" s="43" customFormat="1" ht="42.75">
      <c r="A99" s="96">
        <v>101</v>
      </c>
      <c r="B99" s="21" t="s">
        <v>758</v>
      </c>
      <c r="C99" s="1" t="s">
        <v>759</v>
      </c>
      <c r="D99" s="98" t="s">
        <v>760</v>
      </c>
    </row>
    <row r="100" spans="1:5" s="43" customFormat="1" ht="28.5">
      <c r="A100" s="96">
        <v>102</v>
      </c>
      <c r="B100" s="21" t="s">
        <v>761</v>
      </c>
      <c r="C100" s="21" t="s">
        <v>762</v>
      </c>
      <c r="D100" s="98" t="s">
        <v>763</v>
      </c>
    </row>
    <row r="101" spans="1:5" s="43" customFormat="1">
      <c r="A101" s="96">
        <v>103</v>
      </c>
      <c r="B101" s="21" t="s">
        <v>764</v>
      </c>
      <c r="C101" s="21" t="s">
        <v>765</v>
      </c>
      <c r="D101" s="103" t="s">
        <v>766</v>
      </c>
    </row>
    <row r="102" spans="1:5" s="43" customFormat="1">
      <c r="A102" s="96">
        <v>104</v>
      </c>
      <c r="B102" s="21" t="s">
        <v>764</v>
      </c>
      <c r="C102" s="21" t="s">
        <v>767</v>
      </c>
      <c r="D102" s="103" t="s">
        <v>768</v>
      </c>
    </row>
    <row r="103" spans="1:5" s="43" customFormat="1" ht="114">
      <c r="A103" s="96">
        <v>105</v>
      </c>
      <c r="B103" s="21" t="s">
        <v>769</v>
      </c>
      <c r="C103" s="1" t="s">
        <v>770</v>
      </c>
      <c r="D103" s="103" t="s">
        <v>771</v>
      </c>
    </row>
    <row r="104" spans="1:5" s="43" customFormat="1" ht="185.25">
      <c r="A104" s="96">
        <v>106</v>
      </c>
      <c r="B104" s="21" t="s">
        <v>769</v>
      </c>
      <c r="C104" s="1" t="s">
        <v>772</v>
      </c>
      <c r="D104" s="103" t="s">
        <v>773</v>
      </c>
    </row>
    <row r="105" spans="1:5" s="43" customFormat="1" ht="28.5">
      <c r="A105" s="96">
        <v>107</v>
      </c>
      <c r="B105" s="21" t="s">
        <v>774</v>
      </c>
      <c r="C105" s="21" t="s">
        <v>775</v>
      </c>
      <c r="D105" s="98" t="s">
        <v>776</v>
      </c>
    </row>
    <row r="106" spans="1:5" s="43" customFormat="1">
      <c r="A106" s="96">
        <v>108</v>
      </c>
      <c r="B106" s="21" t="s">
        <v>774</v>
      </c>
      <c r="C106" s="21" t="s">
        <v>777</v>
      </c>
      <c r="D106" s="103" t="s">
        <v>778</v>
      </c>
    </row>
    <row r="107" spans="1:5" ht="42.75">
      <c r="A107" s="96">
        <v>109</v>
      </c>
      <c r="B107" s="21" t="s">
        <v>779</v>
      </c>
      <c r="C107" s="1" t="s">
        <v>780</v>
      </c>
      <c r="D107" s="103" t="s">
        <v>781</v>
      </c>
    </row>
    <row r="108" spans="1:5" ht="28.5">
      <c r="A108" s="96">
        <v>110</v>
      </c>
      <c r="B108" s="1" t="s">
        <v>782</v>
      </c>
      <c r="C108" s="1" t="s">
        <v>783</v>
      </c>
      <c r="D108" s="98" t="s">
        <v>784</v>
      </c>
    </row>
    <row r="109" spans="1:5" ht="71.25">
      <c r="A109" s="96">
        <v>111</v>
      </c>
      <c r="B109" s="1" t="s">
        <v>782</v>
      </c>
      <c r="C109" s="1" t="s">
        <v>785</v>
      </c>
      <c r="D109" s="98" t="s">
        <v>786</v>
      </c>
    </row>
    <row r="110" spans="1:5" ht="71.25">
      <c r="A110" s="96">
        <v>112</v>
      </c>
      <c r="B110" s="1" t="s">
        <v>782</v>
      </c>
      <c r="C110" s="1" t="s">
        <v>787</v>
      </c>
      <c r="D110" s="98" t="s">
        <v>788</v>
      </c>
    </row>
    <row r="111" spans="1:5" ht="185.25">
      <c r="A111" s="96">
        <v>113</v>
      </c>
      <c r="B111" s="1" t="s">
        <v>769</v>
      </c>
      <c r="C111" s="1" t="s">
        <v>789</v>
      </c>
      <c r="D111" s="98" t="s">
        <v>790</v>
      </c>
    </row>
    <row r="112" spans="1:5" ht="99.75">
      <c r="A112" s="96">
        <v>114</v>
      </c>
      <c r="B112" s="1" t="s">
        <v>791</v>
      </c>
      <c r="C112" s="1" t="s">
        <v>792</v>
      </c>
      <c r="D112" s="4" t="s">
        <v>1017</v>
      </c>
    </row>
    <row r="113" spans="1:4" ht="85.5">
      <c r="A113" s="96">
        <v>115</v>
      </c>
      <c r="B113" s="1" t="s">
        <v>700</v>
      </c>
      <c r="C113" s="1" t="s">
        <v>793</v>
      </c>
      <c r="D113" s="98" t="s">
        <v>794</v>
      </c>
    </row>
    <row r="114" spans="1:4" ht="99.75">
      <c r="A114" s="96">
        <v>116</v>
      </c>
      <c r="B114" s="1" t="s">
        <v>795</v>
      </c>
      <c r="C114" s="1" t="s">
        <v>796</v>
      </c>
      <c r="D114" s="98" t="s">
        <v>797</v>
      </c>
    </row>
    <row r="115" spans="1:4" ht="57">
      <c r="A115" s="96">
        <v>117</v>
      </c>
      <c r="B115" s="1" t="s">
        <v>774</v>
      </c>
      <c r="C115" s="1" t="s">
        <v>798</v>
      </c>
      <c r="D115" s="98" t="s">
        <v>799</v>
      </c>
    </row>
    <row r="116" spans="1:4" ht="28.5">
      <c r="A116" s="96">
        <v>118</v>
      </c>
      <c r="B116" s="1" t="s">
        <v>774</v>
      </c>
      <c r="C116" s="1" t="s">
        <v>800</v>
      </c>
      <c r="D116" s="98" t="s">
        <v>801</v>
      </c>
    </row>
    <row r="117" spans="1:4" ht="28.5">
      <c r="A117" s="96">
        <v>119</v>
      </c>
      <c r="B117" s="1" t="s">
        <v>802</v>
      </c>
      <c r="C117" s="1" t="s">
        <v>803</v>
      </c>
      <c r="D117" s="98" t="s">
        <v>804</v>
      </c>
    </row>
    <row r="118" spans="1:4" ht="71.25">
      <c r="A118" s="1">
        <v>120</v>
      </c>
      <c r="B118" s="1" t="s">
        <v>805</v>
      </c>
      <c r="C118" s="1" t="s">
        <v>806</v>
      </c>
      <c r="D118" s="1" t="s">
        <v>807</v>
      </c>
    </row>
    <row r="119" spans="1:4" ht="28.5">
      <c r="A119" s="1">
        <v>121</v>
      </c>
      <c r="B119" s="1" t="s">
        <v>992</v>
      </c>
      <c r="C119" s="1" t="s">
        <v>993</v>
      </c>
      <c r="D119" s="1" t="s">
        <v>994</v>
      </c>
    </row>
    <row r="120" spans="1:4">
      <c r="A120" s="107"/>
      <c r="B120" s="123"/>
      <c r="C120" s="123"/>
      <c r="D120" s="124"/>
    </row>
    <row r="121" spans="1:4">
      <c r="A121" s="107"/>
      <c r="B121" s="123"/>
      <c r="C121" s="123"/>
      <c r="D121" s="124"/>
    </row>
    <row r="122" spans="1:4">
      <c r="A122" s="107"/>
      <c r="B122" s="123"/>
      <c r="C122" s="123"/>
      <c r="D122" s="124"/>
    </row>
    <row r="123" spans="1:4">
      <c r="A123" s="107"/>
      <c r="B123" s="123"/>
      <c r="C123" s="123"/>
      <c r="D123" s="124"/>
    </row>
    <row r="124" spans="1:4">
      <c r="A124" s="107"/>
      <c r="B124" s="123"/>
      <c r="C124" s="123"/>
      <c r="D124" s="124"/>
    </row>
    <row r="125" spans="1:4">
      <c r="A125" s="107"/>
      <c r="B125" s="123"/>
      <c r="C125" s="123"/>
      <c r="D125" s="124"/>
    </row>
    <row r="126" spans="1:4">
      <c r="A126" s="107"/>
      <c r="B126" s="123"/>
      <c r="C126" s="123"/>
      <c r="D126" s="124"/>
    </row>
    <row r="127" spans="1:4">
      <c r="A127" s="107"/>
      <c r="B127" s="123"/>
      <c r="C127" s="123"/>
      <c r="D127" s="124"/>
    </row>
    <row r="128" spans="1:4">
      <c r="A128" s="107"/>
      <c r="B128" s="123"/>
      <c r="C128" s="123"/>
      <c r="D128" s="124"/>
    </row>
    <row r="129" spans="1:4">
      <c r="A129" s="107"/>
      <c r="B129" s="123"/>
      <c r="C129" s="123"/>
      <c r="D129" s="124"/>
    </row>
    <row r="130" spans="1:4">
      <c r="A130" s="107"/>
      <c r="B130" s="123"/>
      <c r="C130" s="123"/>
      <c r="D130" s="124"/>
    </row>
    <row r="131" spans="1:4">
      <c r="A131" s="107"/>
      <c r="B131" s="123"/>
      <c r="C131" s="123"/>
      <c r="D131" s="124"/>
    </row>
    <row r="132" spans="1:4">
      <c r="A132" s="107"/>
      <c r="B132" s="123"/>
      <c r="C132" s="123"/>
      <c r="D132" s="124"/>
    </row>
    <row r="133" spans="1:4">
      <c r="A133" s="107"/>
      <c r="B133" s="123"/>
      <c r="C133" s="123"/>
      <c r="D133" s="124"/>
    </row>
    <row r="134" spans="1:4">
      <c r="A134" s="107"/>
      <c r="B134" s="123"/>
      <c r="C134" s="123"/>
      <c r="D134" s="124"/>
    </row>
    <row r="135" spans="1:4">
      <c r="A135" s="107"/>
      <c r="B135" s="123"/>
      <c r="C135" s="123"/>
      <c r="D135" s="124"/>
    </row>
    <row r="136" spans="1:4">
      <c r="A136" s="107"/>
      <c r="B136" s="123"/>
      <c r="C136" s="123"/>
      <c r="D136" s="124"/>
    </row>
    <row r="137" spans="1:4">
      <c r="A137" s="107"/>
      <c r="B137" s="123"/>
      <c r="C137" s="123"/>
      <c r="D137" s="124"/>
    </row>
    <row r="138" spans="1:4">
      <c r="A138" s="107"/>
      <c r="B138" s="123"/>
      <c r="C138" s="123"/>
      <c r="D138" s="124"/>
    </row>
    <row r="139" spans="1:4">
      <c r="A139" s="107"/>
      <c r="B139" s="123"/>
      <c r="C139" s="123"/>
      <c r="D139" s="124"/>
    </row>
    <row r="140" spans="1:4">
      <c r="A140" s="107"/>
      <c r="B140" s="123"/>
      <c r="C140" s="123"/>
      <c r="D140" s="124"/>
    </row>
    <row r="141" spans="1:4">
      <c r="A141" s="107"/>
      <c r="B141" s="123"/>
      <c r="C141" s="123"/>
      <c r="D141" s="124"/>
    </row>
    <row r="142" spans="1:4">
      <c r="A142" s="107"/>
      <c r="B142" s="123"/>
      <c r="C142" s="123"/>
      <c r="D142" s="124"/>
    </row>
    <row r="143" spans="1:4">
      <c r="A143" s="107"/>
      <c r="B143" s="123"/>
      <c r="C143" s="123"/>
      <c r="D143" s="124"/>
    </row>
    <row r="144" spans="1:4">
      <c r="A144" s="107"/>
      <c r="B144" s="123"/>
      <c r="C144" s="123"/>
      <c r="D144" s="124"/>
    </row>
    <row r="145" spans="1:4">
      <c r="A145" s="107"/>
      <c r="B145" s="123"/>
      <c r="C145" s="123"/>
      <c r="D145" s="124"/>
    </row>
    <row r="146" spans="1:4">
      <c r="A146" s="107"/>
      <c r="B146" s="123"/>
      <c r="C146" s="123"/>
      <c r="D146" s="124"/>
    </row>
    <row r="147" spans="1:4">
      <c r="A147" s="107"/>
      <c r="B147" s="123"/>
      <c r="C147" s="123"/>
      <c r="D147" s="124"/>
    </row>
    <row r="148" spans="1:4">
      <c r="A148" s="107"/>
      <c r="B148" s="123"/>
      <c r="C148" s="123"/>
      <c r="D148" s="124"/>
    </row>
    <row r="149" spans="1:4">
      <c r="A149" s="107"/>
      <c r="B149" s="123"/>
      <c r="C149" s="123"/>
      <c r="D149" s="124"/>
    </row>
    <row r="150" spans="1:4">
      <c r="A150" s="107"/>
      <c r="B150" s="123"/>
      <c r="C150" s="123"/>
      <c r="D150" s="124"/>
    </row>
    <row r="151" spans="1:4">
      <c r="A151" s="107"/>
      <c r="B151" s="123"/>
      <c r="C151" s="123"/>
      <c r="D151" s="124"/>
    </row>
    <row r="152" spans="1:4">
      <c r="A152" s="107"/>
      <c r="B152" s="123"/>
      <c r="C152" s="123"/>
      <c r="D152" s="124"/>
    </row>
    <row r="153" spans="1:4">
      <c r="A153" s="107"/>
      <c r="B153" s="123"/>
      <c r="C153" s="123"/>
      <c r="D153" s="124"/>
    </row>
    <row r="154" spans="1:4">
      <c r="A154" s="107"/>
      <c r="B154" s="123"/>
      <c r="C154" s="123"/>
      <c r="D154" s="124"/>
    </row>
    <row r="155" spans="1:4">
      <c r="A155" s="107"/>
      <c r="B155" s="123"/>
      <c r="C155" s="123"/>
      <c r="D155" s="124"/>
    </row>
    <row r="156" spans="1:4">
      <c r="A156" s="107"/>
      <c r="B156" s="123"/>
      <c r="C156" s="123"/>
      <c r="D156" s="124"/>
    </row>
    <row r="157" spans="1:4">
      <c r="A157" s="107"/>
      <c r="B157" s="123"/>
      <c r="C157" s="123"/>
      <c r="D157" s="124"/>
    </row>
    <row r="158" spans="1:4">
      <c r="A158" s="107"/>
      <c r="B158" s="123"/>
      <c r="C158" s="123"/>
      <c r="D158" s="124"/>
    </row>
    <row r="159" spans="1:4">
      <c r="A159" s="107"/>
      <c r="B159" s="123"/>
      <c r="C159" s="123"/>
      <c r="D159" s="124"/>
    </row>
    <row r="160" spans="1:4">
      <c r="A160" s="107"/>
      <c r="B160" s="123"/>
      <c r="C160" s="123"/>
      <c r="D160" s="124"/>
    </row>
    <row r="161" spans="1:4">
      <c r="A161" s="107"/>
      <c r="B161" s="123"/>
      <c r="C161" s="123"/>
      <c r="D161" s="124"/>
    </row>
    <row r="162" spans="1:4">
      <c r="A162" s="107"/>
      <c r="B162" s="123"/>
      <c r="C162" s="123"/>
      <c r="D162" s="124"/>
    </row>
    <row r="163" spans="1:4">
      <c r="A163" s="107"/>
      <c r="B163" s="123"/>
      <c r="C163" s="123"/>
      <c r="D163" s="124"/>
    </row>
    <row r="164" spans="1:4">
      <c r="A164" s="107"/>
      <c r="B164" s="123"/>
      <c r="C164" s="123"/>
      <c r="D164" s="124"/>
    </row>
    <row r="165" spans="1:4">
      <c r="A165" s="107"/>
      <c r="B165" s="123"/>
      <c r="C165" s="123"/>
      <c r="D165" s="124"/>
    </row>
    <row r="166" spans="1:4">
      <c r="A166" s="107"/>
      <c r="B166" s="123"/>
      <c r="C166" s="123"/>
      <c r="D166" s="124"/>
    </row>
    <row r="167" spans="1:4">
      <c r="A167" s="107"/>
      <c r="B167" s="123"/>
      <c r="C167" s="123"/>
      <c r="D167" s="124"/>
    </row>
    <row r="168" spans="1:4">
      <c r="A168" s="107"/>
      <c r="B168" s="123"/>
      <c r="C168" s="123"/>
      <c r="D168" s="124"/>
    </row>
    <row r="169" spans="1:4">
      <c r="A169" s="107"/>
      <c r="B169" s="123"/>
      <c r="C169" s="123"/>
      <c r="D169" s="124"/>
    </row>
    <row r="170" spans="1:4">
      <c r="A170" s="107"/>
      <c r="B170" s="123"/>
      <c r="C170" s="123"/>
      <c r="D170" s="124"/>
    </row>
    <row r="171" spans="1:4">
      <c r="A171" s="107"/>
      <c r="B171" s="123"/>
      <c r="C171" s="123"/>
      <c r="D171" s="124"/>
    </row>
    <row r="172" spans="1:4">
      <c r="A172" s="107"/>
      <c r="B172" s="123"/>
      <c r="C172" s="123"/>
      <c r="D172" s="124"/>
    </row>
    <row r="173" spans="1:4">
      <c r="A173" s="107"/>
      <c r="B173" s="123"/>
      <c r="C173" s="123"/>
      <c r="D173" s="124"/>
    </row>
    <row r="174" spans="1:4">
      <c r="A174" s="107"/>
      <c r="B174" s="123"/>
      <c r="C174" s="123"/>
      <c r="D174" s="124"/>
    </row>
    <row r="175" spans="1:4">
      <c r="A175" s="107"/>
      <c r="B175" s="123"/>
      <c r="C175" s="123"/>
      <c r="D175" s="124"/>
    </row>
    <row r="176" spans="1:4">
      <c r="A176" s="107"/>
      <c r="B176" s="123"/>
      <c r="C176" s="123"/>
      <c r="D176" s="124"/>
    </row>
    <row r="177" spans="1:4">
      <c r="A177" s="107"/>
      <c r="B177" s="123"/>
      <c r="C177" s="123"/>
      <c r="D177" s="124"/>
    </row>
    <row r="178" spans="1:4">
      <c r="A178" s="107"/>
      <c r="B178" s="123"/>
      <c r="C178" s="123"/>
      <c r="D178" s="124"/>
    </row>
    <row r="179" spans="1:4">
      <c r="A179" s="107"/>
      <c r="B179" s="123"/>
      <c r="C179" s="123"/>
      <c r="D179" s="124"/>
    </row>
    <row r="180" spans="1:4">
      <c r="A180" s="107"/>
      <c r="B180" s="123"/>
      <c r="C180" s="123"/>
      <c r="D180" s="124"/>
    </row>
    <row r="181" spans="1:4">
      <c r="A181" s="107"/>
      <c r="B181" s="123"/>
      <c r="C181" s="123"/>
      <c r="D181" s="124"/>
    </row>
    <row r="182" spans="1:4">
      <c r="A182" s="107"/>
      <c r="B182" s="123"/>
      <c r="C182" s="123"/>
      <c r="D182" s="124"/>
    </row>
    <row r="183" spans="1:4">
      <c r="A183" s="107"/>
      <c r="B183" s="123"/>
      <c r="C183" s="123"/>
      <c r="D183" s="124"/>
    </row>
    <row r="184" spans="1:4">
      <c r="A184" s="107"/>
      <c r="B184" s="123"/>
      <c r="C184" s="123"/>
      <c r="D184" s="124"/>
    </row>
    <row r="185" spans="1:4">
      <c r="A185" s="107"/>
      <c r="B185" s="123"/>
      <c r="C185" s="123"/>
      <c r="D185" s="124"/>
    </row>
    <row r="186" spans="1:4">
      <c r="A186" s="107"/>
      <c r="B186" s="123"/>
      <c r="C186" s="123"/>
      <c r="D186" s="124"/>
    </row>
    <row r="187" spans="1:4">
      <c r="A187" s="107"/>
      <c r="B187" s="123"/>
      <c r="C187" s="123"/>
      <c r="D187" s="124"/>
    </row>
    <row r="188" spans="1:4">
      <c r="A188" s="107"/>
      <c r="B188" s="123"/>
      <c r="C188" s="123"/>
      <c r="D188" s="124"/>
    </row>
    <row r="189" spans="1:4">
      <c r="A189" s="107"/>
      <c r="B189" s="123"/>
      <c r="C189" s="123"/>
      <c r="D189" s="124"/>
    </row>
    <row r="190" spans="1:4" ht="16.5" thickBot="1">
      <c r="A190" s="108"/>
      <c r="B190" s="125"/>
      <c r="C190" s="125"/>
      <c r="D190" s="126"/>
    </row>
    <row r="191" spans="1:4">
      <c r="B191" s="127"/>
      <c r="C191" s="127"/>
      <c r="D191" s="127"/>
    </row>
    <row r="192" spans="1:4">
      <c r="B192" s="127"/>
      <c r="C192" s="127"/>
      <c r="D192" s="127"/>
    </row>
    <row r="193" spans="2:4">
      <c r="B193" s="127"/>
      <c r="C193" s="127"/>
      <c r="D193" s="127"/>
    </row>
    <row r="194" spans="2:4">
      <c r="B194" s="127"/>
      <c r="C194" s="127"/>
      <c r="D194" s="127"/>
    </row>
    <row r="195" spans="2:4">
      <c r="B195" s="127"/>
      <c r="C195" s="127"/>
      <c r="D195" s="127"/>
    </row>
    <row r="196" spans="2:4">
      <c r="B196" s="127"/>
      <c r="C196" s="127"/>
      <c r="D196" s="127"/>
    </row>
    <row r="197" spans="2:4" ht="33.75" customHeight="1">
      <c r="B197" s="127"/>
      <c r="C197" s="127"/>
      <c r="D197" s="127"/>
    </row>
    <row r="198" spans="2:4">
      <c r="B198" s="127"/>
      <c r="C198" s="127"/>
      <c r="D198" s="127"/>
    </row>
    <row r="199" spans="2:4">
      <c r="B199" s="127"/>
      <c r="C199" s="127"/>
      <c r="D199" s="127"/>
    </row>
    <row r="200" spans="2:4">
      <c r="B200" s="127"/>
      <c r="C200" s="127"/>
      <c r="D200" s="127"/>
    </row>
    <row r="201" spans="2:4">
      <c r="B201" s="127"/>
      <c r="C201" s="127"/>
      <c r="D201" s="127"/>
    </row>
    <row r="202" spans="2:4">
      <c r="B202" s="127"/>
      <c r="C202" s="127"/>
      <c r="D202" s="127"/>
    </row>
    <row r="203" spans="2:4">
      <c r="B203" s="127"/>
      <c r="C203" s="127"/>
      <c r="D203" s="127"/>
    </row>
    <row r="204" spans="2:4">
      <c r="B204" s="127"/>
      <c r="C204" s="127"/>
      <c r="D204" s="127"/>
    </row>
    <row r="205" spans="2:4">
      <c r="B205" s="127"/>
      <c r="C205" s="127"/>
      <c r="D205" s="127"/>
    </row>
    <row r="206" spans="2:4">
      <c r="B206" s="127"/>
      <c r="C206" s="127"/>
      <c r="D206" s="127"/>
    </row>
    <row r="207" spans="2:4">
      <c r="B207" s="127"/>
      <c r="C207" s="127"/>
      <c r="D207" s="127"/>
    </row>
    <row r="208" spans="2:4">
      <c r="B208" s="127"/>
      <c r="C208" s="127"/>
      <c r="D208" s="127"/>
    </row>
    <row r="209" spans="1:4">
      <c r="B209" s="127"/>
      <c r="C209" s="127"/>
      <c r="D209" s="127"/>
    </row>
    <row r="210" spans="1:4">
      <c r="B210" s="127"/>
      <c r="C210" s="127"/>
      <c r="D210" s="127"/>
    </row>
    <row r="211" spans="1:4">
      <c r="B211" s="127"/>
      <c r="C211" s="127"/>
      <c r="D211" s="127"/>
    </row>
    <row r="212" spans="1:4">
      <c r="B212" s="127"/>
      <c r="C212" s="127"/>
      <c r="D212" s="127"/>
    </row>
    <row r="213" spans="1:4">
      <c r="B213" s="127"/>
      <c r="C213" s="127"/>
      <c r="D213" s="127"/>
    </row>
    <row r="214" spans="1:4">
      <c r="B214" s="127"/>
      <c r="C214" s="127"/>
      <c r="D214" s="127"/>
    </row>
    <row r="215" spans="1:4" ht="61.5" customHeight="1">
      <c r="B215" s="127"/>
      <c r="C215" s="127"/>
      <c r="D215" s="127"/>
    </row>
    <row r="216" spans="1:4" ht="57" customHeight="1">
      <c r="B216" s="127"/>
      <c r="C216" s="127"/>
      <c r="D216" s="127"/>
    </row>
    <row r="217" spans="1:4" ht="31.5">
      <c r="A217" s="45">
        <v>120</v>
      </c>
      <c r="B217" s="127" t="s">
        <v>942</v>
      </c>
      <c r="C217" s="127"/>
      <c r="D217" s="127"/>
    </row>
    <row r="218" spans="1:4">
      <c r="B218" s="127"/>
      <c r="C218" s="127"/>
      <c r="D218" s="127"/>
    </row>
    <row r="219" spans="1:4">
      <c r="B219" s="127"/>
      <c r="C219" s="127"/>
      <c r="D219" s="127"/>
    </row>
    <row r="220" spans="1:4">
      <c r="B220" s="127"/>
      <c r="C220" s="127"/>
      <c r="D220" s="127"/>
    </row>
    <row r="221" spans="1:4">
      <c r="B221" s="127"/>
      <c r="C221" s="127"/>
      <c r="D221" s="127"/>
    </row>
    <row r="222" spans="1:4">
      <c r="B222" s="127"/>
      <c r="C222" s="127"/>
      <c r="D222" s="127"/>
    </row>
    <row r="223" spans="1:4">
      <c r="B223" s="127"/>
      <c r="C223" s="127"/>
      <c r="D223" s="127"/>
    </row>
    <row r="224" spans="1:4">
      <c r="B224" s="127"/>
      <c r="C224" s="127"/>
      <c r="D224" s="127"/>
    </row>
    <row r="225" spans="2:4">
      <c r="B225" s="127"/>
      <c r="C225" s="127"/>
      <c r="D225" s="127"/>
    </row>
    <row r="226" spans="2:4">
      <c r="B226" s="127"/>
      <c r="C226" s="127"/>
      <c r="D226" s="127"/>
    </row>
    <row r="227" spans="2:4">
      <c r="B227" s="127"/>
      <c r="C227" s="127"/>
      <c r="D227" s="127"/>
    </row>
    <row r="228" spans="2:4">
      <c r="B228" s="127"/>
      <c r="C228" s="127"/>
      <c r="D228" s="127"/>
    </row>
    <row r="229" spans="2:4">
      <c r="B229" s="127"/>
      <c r="C229" s="127"/>
      <c r="D229" s="127"/>
    </row>
    <row r="230" spans="2:4">
      <c r="B230" s="127"/>
      <c r="C230" s="127"/>
      <c r="D230" s="127"/>
    </row>
    <row r="231" spans="2:4">
      <c r="B231" s="127"/>
      <c r="C231" s="127"/>
      <c r="D231" s="127"/>
    </row>
    <row r="232" spans="2:4">
      <c r="B232" s="127"/>
      <c r="C232" s="127"/>
      <c r="D232" s="127"/>
    </row>
    <row r="233" spans="2:4">
      <c r="B233" s="127"/>
      <c r="C233" s="127"/>
      <c r="D233" s="127"/>
    </row>
    <row r="234" spans="2:4">
      <c r="B234" s="127"/>
      <c r="C234" s="127"/>
      <c r="D234" s="127"/>
    </row>
    <row r="235" spans="2:4">
      <c r="B235" s="127"/>
      <c r="C235" s="127"/>
      <c r="D235" s="127"/>
    </row>
    <row r="236" spans="2:4">
      <c r="B236" s="127"/>
      <c r="C236" s="127"/>
      <c r="D236" s="127"/>
    </row>
    <row r="237" spans="2:4">
      <c r="B237" s="127"/>
      <c r="C237" s="127"/>
      <c r="D237" s="127"/>
    </row>
    <row r="238" spans="2:4">
      <c r="B238" s="127"/>
      <c r="C238" s="127"/>
      <c r="D238" s="127"/>
    </row>
    <row r="239" spans="2:4">
      <c r="B239" s="127"/>
      <c r="C239" s="127"/>
      <c r="D239" s="127"/>
    </row>
  </sheetData>
  <autoFilter ref="A2:D118">
    <filterColumn colId="1"/>
  </autoFilter>
  <mergeCells count="1">
    <mergeCell ref="A1:D1"/>
  </mergeCells>
  <printOptions horizontalCentered="1" verticalCentered="1"/>
  <pageMargins left="0" right="0" top="0" bottom="0" header="0" footer="0"/>
  <pageSetup paperSize="9" scale="69" fitToHeight="8" orientation="landscape" r:id="rId1"/>
  <rowBreaks count="3" manualBreakCount="3">
    <brk id="28" max="3" man="1"/>
    <brk id="74" max="3" man="1"/>
    <brk id="97" max="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Q239"/>
  <sheetViews>
    <sheetView view="pageBreakPreview" zoomScale="85" zoomScaleSheetLayoutView="85" workbookViewId="0">
      <selection activeCell="A135" sqref="A135:C140"/>
    </sheetView>
  </sheetViews>
  <sheetFormatPr defaultRowHeight="15"/>
  <cols>
    <col min="1" max="1" width="7.5703125" style="61" customWidth="1"/>
    <col min="2" max="2" width="24.7109375" style="92" customWidth="1"/>
    <col min="3" max="3" width="31.28515625" style="92" customWidth="1"/>
    <col min="4" max="4" width="37.5703125" style="92" customWidth="1"/>
    <col min="5" max="16384" width="9.140625" style="61"/>
  </cols>
  <sheetData>
    <row r="1" spans="1:4" s="54" customFormat="1" ht="15.75">
      <c r="A1" s="129" t="s">
        <v>446</v>
      </c>
      <c r="B1" s="130"/>
      <c r="C1" s="130"/>
      <c r="D1" s="131"/>
    </row>
    <row r="2" spans="1:4" s="54" customFormat="1" ht="30" customHeight="1">
      <c r="A2" s="55" t="s">
        <v>0</v>
      </c>
      <c r="B2" s="56" t="s">
        <v>1</v>
      </c>
      <c r="C2" s="56" t="s">
        <v>447</v>
      </c>
      <c r="D2" s="57" t="s">
        <v>6</v>
      </c>
    </row>
    <row r="3" spans="1:4" ht="30" customHeight="1">
      <c r="A3" s="58">
        <v>1</v>
      </c>
      <c r="B3" s="59" t="s">
        <v>131</v>
      </c>
      <c r="C3" s="59" t="s">
        <v>153</v>
      </c>
      <c r="D3" s="60" t="s">
        <v>154</v>
      </c>
    </row>
    <row r="4" spans="1:4" ht="30" customHeight="1">
      <c r="A4" s="58">
        <v>2</v>
      </c>
      <c r="B4" s="59" t="s">
        <v>132</v>
      </c>
      <c r="C4" s="59" t="s">
        <v>141</v>
      </c>
      <c r="D4" s="60" t="s">
        <v>155</v>
      </c>
    </row>
    <row r="5" spans="1:4" ht="30" customHeight="1">
      <c r="A5" s="58">
        <v>3</v>
      </c>
      <c r="B5" s="59" t="s">
        <v>133</v>
      </c>
      <c r="C5" s="59" t="s">
        <v>142</v>
      </c>
      <c r="D5" s="60" t="s">
        <v>156</v>
      </c>
    </row>
    <row r="6" spans="1:4" ht="30" customHeight="1">
      <c r="A6" s="58">
        <v>4</v>
      </c>
      <c r="B6" s="59" t="s">
        <v>134</v>
      </c>
      <c r="C6" s="59" t="s">
        <v>143</v>
      </c>
      <c r="D6" s="60" t="s">
        <v>157</v>
      </c>
    </row>
    <row r="7" spans="1:4" ht="30" customHeight="1">
      <c r="A7" s="58">
        <v>5</v>
      </c>
      <c r="B7" s="59" t="s">
        <v>134</v>
      </c>
      <c r="C7" s="59" t="s">
        <v>144</v>
      </c>
      <c r="D7" s="60" t="s">
        <v>158</v>
      </c>
    </row>
    <row r="8" spans="1:4" ht="30" customHeight="1">
      <c r="A8" s="58">
        <v>6</v>
      </c>
      <c r="B8" s="59" t="s">
        <v>135</v>
      </c>
      <c r="C8" s="59" t="s">
        <v>145</v>
      </c>
      <c r="D8" s="60" t="s">
        <v>159</v>
      </c>
    </row>
    <row r="9" spans="1:4" ht="30" customHeight="1">
      <c r="A9" s="58">
        <v>7</v>
      </c>
      <c r="B9" s="59" t="s">
        <v>136</v>
      </c>
      <c r="C9" s="59" t="s">
        <v>146</v>
      </c>
      <c r="D9" s="60" t="s">
        <v>160</v>
      </c>
    </row>
    <row r="10" spans="1:4" ht="30" customHeight="1">
      <c r="A10" s="58">
        <v>8</v>
      </c>
      <c r="B10" s="59" t="s">
        <v>137</v>
      </c>
      <c r="C10" s="59" t="s">
        <v>147</v>
      </c>
      <c r="D10" s="60" t="s">
        <v>161</v>
      </c>
    </row>
    <row r="11" spans="1:4" ht="30" customHeight="1">
      <c r="A11" s="58">
        <v>9</v>
      </c>
      <c r="B11" s="59" t="s">
        <v>138</v>
      </c>
      <c r="C11" s="59" t="s">
        <v>148</v>
      </c>
      <c r="D11" s="60" t="s">
        <v>162</v>
      </c>
    </row>
    <row r="12" spans="1:4" ht="30" customHeight="1">
      <c r="A12" s="58">
        <v>10</v>
      </c>
      <c r="B12" s="59" t="s">
        <v>138</v>
      </c>
      <c r="C12" s="59" t="s">
        <v>149</v>
      </c>
      <c r="D12" s="62" t="s">
        <v>163</v>
      </c>
    </row>
    <row r="13" spans="1:4" ht="30" customHeight="1">
      <c r="A13" s="58">
        <v>11</v>
      </c>
      <c r="B13" s="59" t="s">
        <v>138</v>
      </c>
      <c r="C13" s="59" t="s">
        <v>150</v>
      </c>
      <c r="D13" s="62" t="s">
        <v>164</v>
      </c>
    </row>
    <row r="14" spans="1:4" ht="30" customHeight="1">
      <c r="A14" s="58">
        <v>12</v>
      </c>
      <c r="B14" s="59" t="s">
        <v>269</v>
      </c>
      <c r="C14" s="59" t="s">
        <v>151</v>
      </c>
      <c r="D14" s="62" t="s">
        <v>165</v>
      </c>
    </row>
    <row r="15" spans="1:4" ht="30" customHeight="1">
      <c r="A15" s="58">
        <v>13</v>
      </c>
      <c r="B15" s="59" t="s">
        <v>139</v>
      </c>
      <c r="C15" s="59" t="s">
        <v>252</v>
      </c>
      <c r="D15" s="62" t="s">
        <v>166</v>
      </c>
    </row>
    <row r="16" spans="1:4" ht="30" customHeight="1">
      <c r="A16" s="58">
        <v>14</v>
      </c>
      <c r="B16" s="59" t="s">
        <v>140</v>
      </c>
      <c r="C16" s="59" t="s">
        <v>152</v>
      </c>
      <c r="D16" s="63" t="s">
        <v>167</v>
      </c>
    </row>
    <row r="17" spans="1:4" ht="30" customHeight="1">
      <c r="A17" s="64">
        <v>15</v>
      </c>
      <c r="B17" s="59" t="s">
        <v>170</v>
      </c>
      <c r="C17" s="3" t="s">
        <v>171</v>
      </c>
      <c r="D17" s="60" t="s">
        <v>172</v>
      </c>
    </row>
    <row r="18" spans="1:4" ht="30" customHeight="1">
      <c r="A18" s="64">
        <v>16</v>
      </c>
      <c r="B18" s="59" t="s">
        <v>265</v>
      </c>
      <c r="C18" s="59" t="s">
        <v>152</v>
      </c>
      <c r="D18" s="60" t="s">
        <v>266</v>
      </c>
    </row>
    <row r="19" spans="1:4" ht="30" customHeight="1">
      <c r="A19" s="64">
        <v>17</v>
      </c>
      <c r="B19" s="59" t="s">
        <v>140</v>
      </c>
      <c r="C19" s="59" t="s">
        <v>267</v>
      </c>
      <c r="D19" s="60" t="s">
        <v>268</v>
      </c>
    </row>
    <row r="20" spans="1:4" ht="97.5" customHeight="1">
      <c r="A20" s="64">
        <v>18</v>
      </c>
      <c r="B20" s="59" t="s">
        <v>269</v>
      </c>
      <c r="C20" s="59" t="s">
        <v>448</v>
      </c>
      <c r="D20" s="60" t="s">
        <v>270</v>
      </c>
    </row>
    <row r="21" spans="1:4" ht="30" customHeight="1">
      <c r="A21" s="64">
        <v>19</v>
      </c>
      <c r="B21" s="59" t="s">
        <v>138</v>
      </c>
      <c r="C21" s="65" t="s">
        <v>449</v>
      </c>
      <c r="D21" s="60" t="s">
        <v>450</v>
      </c>
    </row>
    <row r="22" spans="1:4" ht="30" customHeight="1">
      <c r="A22" s="64">
        <v>20</v>
      </c>
      <c r="B22" s="66" t="s">
        <v>138</v>
      </c>
      <c r="C22" s="65" t="s">
        <v>451</v>
      </c>
      <c r="D22" s="60" t="s">
        <v>452</v>
      </c>
    </row>
    <row r="23" spans="1:4" ht="30" customHeight="1">
      <c r="A23" s="64">
        <v>21</v>
      </c>
      <c r="B23" s="67" t="s">
        <v>453</v>
      </c>
      <c r="C23" s="65" t="s">
        <v>454</v>
      </c>
      <c r="D23" s="60" t="s">
        <v>455</v>
      </c>
    </row>
    <row r="24" spans="1:4" ht="30" customHeight="1">
      <c r="A24" s="64">
        <v>22</v>
      </c>
      <c r="B24" s="67" t="s">
        <v>456</v>
      </c>
      <c r="C24" s="65" t="s">
        <v>457</v>
      </c>
      <c r="D24" s="60" t="s">
        <v>458</v>
      </c>
    </row>
    <row r="25" spans="1:4" ht="30" customHeight="1">
      <c r="A25" s="64">
        <v>23</v>
      </c>
      <c r="B25" s="67" t="s">
        <v>459</v>
      </c>
      <c r="C25" s="65" t="s">
        <v>460</v>
      </c>
      <c r="D25" s="60" t="s">
        <v>461</v>
      </c>
    </row>
    <row r="26" spans="1:4" ht="42.75">
      <c r="A26" s="58">
        <v>24</v>
      </c>
      <c r="B26" s="67" t="s">
        <v>462</v>
      </c>
      <c r="C26" s="59" t="s">
        <v>463</v>
      </c>
      <c r="D26" s="60" t="s">
        <v>464</v>
      </c>
    </row>
    <row r="27" spans="1:4" ht="28.5">
      <c r="A27" s="58">
        <v>25</v>
      </c>
      <c r="B27" s="67" t="s">
        <v>465</v>
      </c>
      <c r="C27" s="65" t="s">
        <v>460</v>
      </c>
      <c r="D27" s="60" t="s">
        <v>466</v>
      </c>
    </row>
    <row r="28" spans="1:4" ht="35.25" customHeight="1">
      <c r="A28" s="58">
        <v>26</v>
      </c>
      <c r="B28" s="66" t="s">
        <v>467</v>
      </c>
      <c r="C28" s="65" t="s">
        <v>468</v>
      </c>
      <c r="D28" s="60" t="s">
        <v>469</v>
      </c>
    </row>
    <row r="29" spans="1:4" ht="28.5">
      <c r="A29" s="64">
        <v>27</v>
      </c>
      <c r="B29" s="66" t="s">
        <v>470</v>
      </c>
      <c r="C29" s="59" t="s">
        <v>471</v>
      </c>
      <c r="D29" s="60" t="s">
        <v>472</v>
      </c>
    </row>
    <row r="30" spans="1:4" ht="28.5">
      <c r="A30" s="64">
        <v>28</v>
      </c>
      <c r="B30" s="66" t="s">
        <v>473</v>
      </c>
      <c r="C30" s="66" t="s">
        <v>474</v>
      </c>
      <c r="D30" s="60" t="s">
        <v>475</v>
      </c>
    </row>
    <row r="31" spans="1:4" ht="28.5">
      <c r="A31" s="64">
        <v>29</v>
      </c>
      <c r="B31" s="66" t="s">
        <v>476</v>
      </c>
      <c r="C31" s="66" t="s">
        <v>477</v>
      </c>
      <c r="D31" s="60" t="s">
        <v>478</v>
      </c>
    </row>
    <row r="32" spans="1:4" ht="28.5">
      <c r="A32" s="64">
        <v>30</v>
      </c>
      <c r="B32" s="59" t="s">
        <v>132</v>
      </c>
      <c r="C32" s="66" t="s">
        <v>479</v>
      </c>
      <c r="D32" s="60" t="s">
        <v>480</v>
      </c>
    </row>
    <row r="33" spans="1:17" ht="28.5">
      <c r="A33" s="64">
        <v>31</v>
      </c>
      <c r="B33" s="59" t="s">
        <v>481</v>
      </c>
      <c r="C33" s="66" t="s">
        <v>477</v>
      </c>
      <c r="D33" s="60" t="s">
        <v>482</v>
      </c>
    </row>
    <row r="34" spans="1:17" ht="28.5">
      <c r="A34" s="64">
        <v>32</v>
      </c>
      <c r="B34" s="68" t="s">
        <v>483</v>
      </c>
      <c r="C34" s="66" t="s">
        <v>484</v>
      </c>
      <c r="D34" s="60" t="s">
        <v>485</v>
      </c>
    </row>
    <row r="35" spans="1:17" ht="28.5">
      <c r="A35" s="64">
        <v>33</v>
      </c>
      <c r="B35" s="68" t="s">
        <v>486</v>
      </c>
      <c r="C35" s="66" t="s">
        <v>487</v>
      </c>
      <c r="D35" s="60" t="s">
        <v>488</v>
      </c>
    </row>
    <row r="36" spans="1:17" ht="28.5">
      <c r="A36" s="64">
        <v>34</v>
      </c>
      <c r="B36" s="59" t="s">
        <v>489</v>
      </c>
      <c r="C36" s="66" t="s">
        <v>490</v>
      </c>
      <c r="D36" s="60" t="s">
        <v>491</v>
      </c>
    </row>
    <row r="37" spans="1:17" ht="28.5">
      <c r="A37" s="64">
        <v>35</v>
      </c>
      <c r="B37" s="59" t="s">
        <v>492</v>
      </c>
      <c r="C37" s="66" t="s">
        <v>493</v>
      </c>
      <c r="D37" s="60" t="s">
        <v>494</v>
      </c>
    </row>
    <row r="38" spans="1:17" ht="28.5">
      <c r="A38" s="64">
        <v>36</v>
      </c>
      <c r="B38" s="68" t="s">
        <v>495</v>
      </c>
      <c r="C38" s="66" t="s">
        <v>496</v>
      </c>
      <c r="D38" s="60" t="s">
        <v>497</v>
      </c>
    </row>
    <row r="39" spans="1:17" ht="28.5">
      <c r="A39" s="64">
        <v>37</v>
      </c>
      <c r="B39" s="59" t="s">
        <v>489</v>
      </c>
      <c r="C39" s="66" t="s">
        <v>498</v>
      </c>
      <c r="D39" s="60" t="s">
        <v>499</v>
      </c>
    </row>
    <row r="40" spans="1:17" ht="28.5">
      <c r="A40" s="64">
        <v>38</v>
      </c>
      <c r="B40" s="59" t="s">
        <v>500</v>
      </c>
      <c r="C40" s="66" t="s">
        <v>501</v>
      </c>
      <c r="D40" s="60" t="s">
        <v>502</v>
      </c>
    </row>
    <row r="41" spans="1:17" ht="29.25" thickBot="1">
      <c r="A41" s="64">
        <v>39</v>
      </c>
      <c r="B41" s="59" t="s">
        <v>503</v>
      </c>
      <c r="C41" s="68" t="s">
        <v>504</v>
      </c>
      <c r="D41" s="60" t="s">
        <v>505</v>
      </c>
    </row>
    <row r="42" spans="1:17" ht="29.25" thickBot="1">
      <c r="A42" s="64">
        <v>40</v>
      </c>
      <c r="B42" s="59" t="s">
        <v>506</v>
      </c>
      <c r="C42" s="68" t="s">
        <v>507</v>
      </c>
      <c r="D42" s="60" t="s">
        <v>508</v>
      </c>
      <c r="F42" s="69" t="s">
        <v>509</v>
      </c>
      <c r="G42" s="69" t="s">
        <v>510</v>
      </c>
      <c r="H42" s="69" t="s">
        <v>511</v>
      </c>
      <c r="I42" s="69" t="s">
        <v>509</v>
      </c>
      <c r="J42" s="132" t="s">
        <v>510</v>
      </c>
      <c r="K42" s="133"/>
      <c r="L42" s="69" t="s">
        <v>511</v>
      </c>
      <c r="M42" s="69" t="s">
        <v>509</v>
      </c>
      <c r="N42" s="69" t="s">
        <v>510</v>
      </c>
      <c r="O42" s="69" t="s">
        <v>511</v>
      </c>
    </row>
    <row r="43" spans="1:17" ht="29.25" thickBot="1">
      <c r="A43" s="64">
        <v>41</v>
      </c>
      <c r="B43" s="59" t="s">
        <v>170</v>
      </c>
      <c r="C43" s="68" t="s">
        <v>490</v>
      </c>
      <c r="D43" s="60" t="s">
        <v>512</v>
      </c>
      <c r="F43" s="70"/>
      <c r="G43" s="71"/>
      <c r="H43" s="72"/>
      <c r="I43" s="70"/>
      <c r="J43" s="71"/>
      <c r="K43" s="71"/>
      <c r="L43" s="72"/>
      <c r="M43" s="70"/>
      <c r="N43" s="71"/>
      <c r="O43" s="72"/>
    </row>
    <row r="44" spans="1:17" ht="29.25" thickBot="1">
      <c r="A44" s="64">
        <v>42</v>
      </c>
      <c r="B44" s="59" t="s">
        <v>170</v>
      </c>
      <c r="C44" s="68" t="s">
        <v>513</v>
      </c>
      <c r="D44" s="60" t="s">
        <v>514</v>
      </c>
      <c r="F44" s="70"/>
      <c r="G44" s="71"/>
      <c r="H44" s="72"/>
      <c r="I44" s="70"/>
      <c r="J44" s="71"/>
      <c r="K44" s="71"/>
      <c r="L44" s="72"/>
      <c r="M44" s="70"/>
      <c r="N44" s="71"/>
      <c r="O44" s="72"/>
    </row>
    <row r="45" spans="1:17" ht="37.5" customHeight="1" thickBot="1">
      <c r="A45" s="64">
        <v>43</v>
      </c>
      <c r="B45" s="59" t="s">
        <v>515</v>
      </c>
      <c r="C45" s="68" t="s">
        <v>516</v>
      </c>
      <c r="D45" s="60" t="s">
        <v>517</v>
      </c>
      <c r="E45" s="73" t="s">
        <v>518</v>
      </c>
      <c r="F45" s="134">
        <v>7</v>
      </c>
      <c r="G45" s="135"/>
      <c r="H45" s="136"/>
      <c r="I45" s="134">
        <v>146</v>
      </c>
      <c r="J45" s="135"/>
      <c r="K45" s="135"/>
      <c r="L45" s="136"/>
      <c r="M45" s="134">
        <v>171</v>
      </c>
      <c r="N45" s="135"/>
      <c r="O45" s="136"/>
      <c r="P45" s="61">
        <f>F45+I45+M45</f>
        <v>324</v>
      </c>
      <c r="Q45" s="61">
        <f>P45+10+3.5+3</f>
        <v>340.5</v>
      </c>
    </row>
    <row r="46" spans="1:17" ht="37.5" customHeight="1" thickBot="1">
      <c r="A46" s="64">
        <v>44</v>
      </c>
      <c r="B46" s="59" t="s">
        <v>503</v>
      </c>
      <c r="C46" s="68" t="s">
        <v>519</v>
      </c>
      <c r="D46" s="60" t="s">
        <v>520</v>
      </c>
      <c r="E46" s="73"/>
      <c r="F46" s="74"/>
      <c r="G46" s="75"/>
      <c r="H46" s="76"/>
      <c r="I46" s="74"/>
      <c r="J46" s="75"/>
      <c r="K46" s="75"/>
      <c r="L46" s="76"/>
      <c r="M46" s="74"/>
      <c r="N46" s="75"/>
      <c r="O46" s="76"/>
    </row>
    <row r="47" spans="1:17" ht="43.5" thickBot="1">
      <c r="A47" s="64">
        <v>45</v>
      </c>
      <c r="B47" s="59" t="s">
        <v>515</v>
      </c>
      <c r="C47" s="68" t="s">
        <v>521</v>
      </c>
      <c r="D47" s="60" t="s">
        <v>522</v>
      </c>
      <c r="E47" s="73" t="s">
        <v>523</v>
      </c>
      <c r="F47" s="134">
        <v>192</v>
      </c>
      <c r="G47" s="135"/>
      <c r="H47" s="136"/>
      <c r="I47" s="134">
        <v>217</v>
      </c>
      <c r="J47" s="135"/>
      <c r="K47" s="135"/>
      <c r="L47" s="136"/>
      <c r="M47" s="134">
        <v>237</v>
      </c>
      <c r="N47" s="135"/>
      <c r="O47" s="136"/>
      <c r="P47" s="61">
        <f>F47+I47+M47</f>
        <v>646</v>
      </c>
      <c r="Q47" s="61">
        <f>P47+8</f>
        <v>654</v>
      </c>
    </row>
    <row r="48" spans="1:17" ht="34.5" thickBot="1">
      <c r="A48" s="64">
        <v>46</v>
      </c>
      <c r="B48" s="59" t="s">
        <v>524</v>
      </c>
      <c r="C48" s="68" t="s">
        <v>521</v>
      </c>
      <c r="D48" s="60" t="s">
        <v>525</v>
      </c>
      <c r="E48" s="73" t="s">
        <v>526</v>
      </c>
      <c r="F48" s="77">
        <v>0</v>
      </c>
      <c r="G48" s="77">
        <v>0</v>
      </c>
      <c r="H48" s="77">
        <v>0</v>
      </c>
      <c r="I48" s="77">
        <v>0</v>
      </c>
      <c r="J48" s="137">
        <v>1.64</v>
      </c>
      <c r="K48" s="138"/>
      <c r="L48" s="77">
        <v>2.6</v>
      </c>
      <c r="M48" s="77">
        <v>0</v>
      </c>
      <c r="N48" s="78">
        <v>0.33</v>
      </c>
      <c r="O48" s="78">
        <v>2.15</v>
      </c>
    </row>
    <row r="49" spans="1:17" ht="29.25" thickBot="1">
      <c r="A49" s="58">
        <v>47</v>
      </c>
      <c r="B49" s="59" t="s">
        <v>527</v>
      </c>
      <c r="C49" s="68" t="s">
        <v>528</v>
      </c>
      <c r="D49" s="60" t="s">
        <v>529</v>
      </c>
      <c r="E49" s="79" t="s">
        <v>530</v>
      </c>
      <c r="F49" s="134">
        <v>0</v>
      </c>
      <c r="G49" s="135"/>
      <c r="H49" s="136"/>
      <c r="I49" s="134">
        <v>15</v>
      </c>
      <c r="J49" s="135"/>
      <c r="K49" s="135"/>
      <c r="L49" s="136"/>
      <c r="M49" s="134">
        <v>15</v>
      </c>
      <c r="N49" s="135"/>
      <c r="O49" s="136"/>
    </row>
    <row r="50" spans="1:17" ht="43.5" thickBot="1">
      <c r="A50" s="64">
        <v>48</v>
      </c>
      <c r="B50" s="59" t="s">
        <v>503</v>
      </c>
      <c r="C50" s="59" t="s">
        <v>531</v>
      </c>
      <c r="D50" s="60" t="s">
        <v>532</v>
      </c>
      <c r="E50" s="80" t="s">
        <v>533</v>
      </c>
      <c r="F50" s="76">
        <v>0</v>
      </c>
      <c r="G50" s="77">
        <v>0</v>
      </c>
      <c r="H50" s="77">
        <v>0</v>
      </c>
      <c r="I50" s="77">
        <v>0</v>
      </c>
      <c r="J50" s="137">
        <v>2.63</v>
      </c>
      <c r="K50" s="138"/>
      <c r="L50" s="78">
        <v>3.6</v>
      </c>
      <c r="M50" s="77">
        <v>0</v>
      </c>
      <c r="N50" s="78">
        <v>3.52</v>
      </c>
      <c r="O50" s="78">
        <v>3.42</v>
      </c>
      <c r="Q50" s="61">
        <f>J50+N50</f>
        <v>6.15</v>
      </c>
    </row>
    <row r="51" spans="1:17" ht="34.5" thickBot="1">
      <c r="A51" s="64">
        <v>49</v>
      </c>
      <c r="B51" s="59" t="s">
        <v>489</v>
      </c>
      <c r="C51" s="59" t="s">
        <v>534</v>
      </c>
      <c r="D51" s="60" t="s">
        <v>535</v>
      </c>
      <c r="E51" s="80" t="s">
        <v>536</v>
      </c>
      <c r="F51" s="76">
        <v>0</v>
      </c>
      <c r="G51" s="77">
        <v>0</v>
      </c>
      <c r="H51" s="77">
        <v>0</v>
      </c>
      <c r="I51" s="77">
        <v>0</v>
      </c>
      <c r="J51" s="137">
        <v>4.2699999999999996</v>
      </c>
      <c r="K51" s="138"/>
      <c r="L51" s="78">
        <v>6.2</v>
      </c>
      <c r="M51" s="77">
        <v>0</v>
      </c>
      <c r="N51" s="78">
        <v>3.85</v>
      </c>
      <c r="O51" s="78">
        <v>5.57</v>
      </c>
      <c r="Q51" s="61">
        <f>3.6+3.42</f>
        <v>7.02</v>
      </c>
    </row>
    <row r="52" spans="1:17" ht="42.75">
      <c r="A52" s="64">
        <v>50</v>
      </c>
      <c r="B52" s="59" t="s">
        <v>537</v>
      </c>
      <c r="C52" s="59" t="s">
        <v>538</v>
      </c>
      <c r="D52" s="60" t="s">
        <v>539</v>
      </c>
      <c r="E52" s="81"/>
    </row>
    <row r="53" spans="1:17" ht="57">
      <c r="A53" s="64">
        <v>51</v>
      </c>
      <c r="B53" s="59" t="s">
        <v>489</v>
      </c>
      <c r="C53" s="59" t="s">
        <v>540</v>
      </c>
      <c r="D53" s="60" t="s">
        <v>541</v>
      </c>
    </row>
    <row r="54" spans="1:17" ht="42.75">
      <c r="A54" s="64">
        <v>52</v>
      </c>
      <c r="B54" s="59" t="s">
        <v>542</v>
      </c>
      <c r="C54" s="59" t="s">
        <v>543</v>
      </c>
      <c r="D54" s="60" t="s">
        <v>544</v>
      </c>
      <c r="M54" s="61">
        <f>8.12-6.15</f>
        <v>1.9699999999999989</v>
      </c>
      <c r="O54" s="61">
        <f>4.27+3.85</f>
        <v>8.1199999999999992</v>
      </c>
    </row>
    <row r="55" spans="1:17" ht="99.75">
      <c r="A55" s="64">
        <v>53</v>
      </c>
      <c r="B55" s="59" t="s">
        <v>545</v>
      </c>
      <c r="C55" s="59" t="s">
        <v>546</v>
      </c>
      <c r="D55" s="60" t="s">
        <v>547</v>
      </c>
      <c r="O55" s="61">
        <f>6.2+5.57</f>
        <v>11.77</v>
      </c>
    </row>
    <row r="56" spans="1:17" ht="129" customHeight="1">
      <c r="A56" s="64">
        <v>54</v>
      </c>
      <c r="B56" s="59" t="s">
        <v>548</v>
      </c>
      <c r="C56" s="59" t="s">
        <v>549</v>
      </c>
      <c r="D56" s="60" t="s">
        <v>550</v>
      </c>
      <c r="M56" s="61">
        <f>11.17-7.02</f>
        <v>4.1500000000000004</v>
      </c>
    </row>
    <row r="57" spans="1:17" ht="28.5">
      <c r="A57" s="64">
        <v>55</v>
      </c>
      <c r="B57" s="59" t="s">
        <v>500</v>
      </c>
      <c r="C57" s="59" t="s">
        <v>551</v>
      </c>
      <c r="D57" s="60" t="s">
        <v>552</v>
      </c>
      <c r="M57" s="61">
        <f>600+95+40</f>
        <v>735</v>
      </c>
    </row>
    <row r="58" spans="1:17" ht="28.5">
      <c r="A58" s="64">
        <v>56</v>
      </c>
      <c r="B58" s="59" t="s">
        <v>553</v>
      </c>
      <c r="C58" s="59" t="s">
        <v>554</v>
      </c>
      <c r="D58" s="60" t="s">
        <v>555</v>
      </c>
    </row>
    <row r="59" spans="1:17" ht="42.75">
      <c r="A59" s="64">
        <v>57</v>
      </c>
      <c r="B59" s="59" t="s">
        <v>556</v>
      </c>
      <c r="C59" s="59" t="s">
        <v>557</v>
      </c>
      <c r="D59" s="60" t="s">
        <v>558</v>
      </c>
    </row>
    <row r="60" spans="1:17" ht="42.75">
      <c r="A60" s="64">
        <v>58</v>
      </c>
      <c r="B60" s="59" t="s">
        <v>559</v>
      </c>
      <c r="C60" s="59" t="s">
        <v>560</v>
      </c>
      <c r="D60" s="60" t="s">
        <v>561</v>
      </c>
    </row>
    <row r="61" spans="1:17" ht="42.75">
      <c r="A61" s="64">
        <v>59</v>
      </c>
      <c r="B61" s="59" t="s">
        <v>562</v>
      </c>
      <c r="C61" s="59" t="s">
        <v>563</v>
      </c>
      <c r="D61" s="60" t="s">
        <v>564</v>
      </c>
    </row>
    <row r="62" spans="1:17" ht="28.5">
      <c r="A62" s="64">
        <v>60</v>
      </c>
      <c r="B62" s="59" t="s">
        <v>565</v>
      </c>
      <c r="C62" s="59" t="s">
        <v>566</v>
      </c>
      <c r="D62" s="60" t="s">
        <v>567</v>
      </c>
    </row>
    <row r="63" spans="1:17" ht="28.5">
      <c r="A63" s="64">
        <v>61</v>
      </c>
      <c r="B63" s="59" t="s">
        <v>568</v>
      </c>
      <c r="C63" s="59" t="s">
        <v>569</v>
      </c>
      <c r="D63" s="60" t="s">
        <v>570</v>
      </c>
    </row>
    <row r="64" spans="1:17" ht="28.5">
      <c r="A64" s="64">
        <v>62</v>
      </c>
      <c r="B64" s="59" t="s">
        <v>571</v>
      </c>
      <c r="C64" s="59" t="s">
        <v>572</v>
      </c>
      <c r="D64" s="60" t="s">
        <v>573</v>
      </c>
    </row>
    <row r="65" spans="1:12" ht="28.5">
      <c r="A65" s="64">
        <v>63</v>
      </c>
      <c r="B65" s="59" t="s">
        <v>574</v>
      </c>
      <c r="C65" s="59" t="s">
        <v>575</v>
      </c>
      <c r="D65" s="60" t="s">
        <v>576</v>
      </c>
    </row>
    <row r="66" spans="1:12" ht="57.75" thickBot="1">
      <c r="A66" s="64">
        <v>64</v>
      </c>
      <c r="B66" s="59" t="s">
        <v>456</v>
      </c>
      <c r="C66" s="59" t="s">
        <v>577</v>
      </c>
      <c r="D66" s="60" t="s">
        <v>578</v>
      </c>
    </row>
    <row r="67" spans="1:12" ht="29.25" thickBot="1">
      <c r="A67" s="64">
        <v>65</v>
      </c>
      <c r="B67" s="59" t="s">
        <v>579</v>
      </c>
      <c r="C67" s="59" t="s">
        <v>580</v>
      </c>
      <c r="D67" s="60" t="s">
        <v>581</v>
      </c>
      <c r="J67" s="82"/>
      <c r="K67" s="82"/>
      <c r="L67" s="82"/>
    </row>
    <row r="68" spans="1:12" ht="57.75" thickBot="1">
      <c r="A68" s="64">
        <v>66</v>
      </c>
      <c r="B68" s="59" t="s">
        <v>582</v>
      </c>
      <c r="C68" s="59" t="s">
        <v>583</v>
      </c>
      <c r="D68" s="60" t="s">
        <v>584</v>
      </c>
      <c r="J68" s="82"/>
      <c r="K68" s="82"/>
      <c r="L68" s="82"/>
    </row>
    <row r="69" spans="1:12" ht="57.75" thickBot="1">
      <c r="A69" s="64">
        <v>67</v>
      </c>
      <c r="B69" s="59" t="s">
        <v>585</v>
      </c>
      <c r="C69" s="59" t="s">
        <v>586</v>
      </c>
      <c r="D69" s="60" t="s">
        <v>587</v>
      </c>
      <c r="J69" s="83">
        <v>0.4</v>
      </c>
      <c r="K69" s="83">
        <v>0</v>
      </c>
      <c r="L69" s="83">
        <v>10.9</v>
      </c>
    </row>
    <row r="70" spans="1:12" ht="57">
      <c r="A70" s="64">
        <v>68</v>
      </c>
      <c r="B70" s="59" t="s">
        <v>588</v>
      </c>
      <c r="C70" s="59" t="s">
        <v>589</v>
      </c>
      <c r="D70" s="60" t="s">
        <v>590</v>
      </c>
    </row>
    <row r="71" spans="1:12" ht="42.75">
      <c r="A71" s="64">
        <v>69</v>
      </c>
      <c r="B71" s="59" t="s">
        <v>591</v>
      </c>
      <c r="C71" s="59" t="s">
        <v>592</v>
      </c>
      <c r="D71" s="60" t="s">
        <v>593</v>
      </c>
      <c r="E71" s="61" t="s">
        <v>594</v>
      </c>
      <c r="F71" s="61">
        <v>7608.79</v>
      </c>
      <c r="H71" s="61">
        <f>F71*(100-3.393)%</f>
        <v>7350.6237553000001</v>
      </c>
      <c r="J71" s="61" t="e">
        <f>J69-#REF!</f>
        <v>#REF!</v>
      </c>
      <c r="K71" s="61" t="e">
        <f>K69-#REF!</f>
        <v>#REF!</v>
      </c>
      <c r="L71" s="61" t="e">
        <f>L69-#REF!</f>
        <v>#REF!</v>
      </c>
    </row>
    <row r="72" spans="1:12" ht="15.75">
      <c r="A72" s="84"/>
      <c r="B72" s="85"/>
      <c r="C72" s="85"/>
      <c r="D72" s="86"/>
      <c r="E72" s="61" t="s">
        <v>595</v>
      </c>
      <c r="F72" s="61">
        <v>7606.76</v>
      </c>
      <c r="G72" s="61">
        <v>7348.66</v>
      </c>
      <c r="H72" s="61">
        <f>F72*(100-3.393)%</f>
        <v>7348.6626332000005</v>
      </c>
    </row>
    <row r="73" spans="1:12">
      <c r="A73" s="87"/>
      <c r="B73" s="88"/>
      <c r="C73" s="88"/>
      <c r="D73" s="89"/>
      <c r="F73" s="61">
        <v>7606.76</v>
      </c>
    </row>
    <row r="74" spans="1:12">
      <c r="A74" s="87"/>
      <c r="B74" s="90" t="s">
        <v>596</v>
      </c>
      <c r="C74" s="88"/>
      <c r="D74" s="89"/>
      <c r="E74" s="61" t="s">
        <v>597</v>
      </c>
      <c r="F74" s="61">
        <f>1343488/100000</f>
        <v>13.43488</v>
      </c>
      <c r="H74" s="61">
        <f>1343488/100000</f>
        <v>13.43488</v>
      </c>
    </row>
    <row r="75" spans="1:12">
      <c r="A75" s="87"/>
      <c r="B75" s="88"/>
      <c r="C75" s="88"/>
      <c r="D75" s="89"/>
      <c r="E75" s="61" t="s">
        <v>598</v>
      </c>
      <c r="F75" s="61">
        <f>F73+F74</f>
        <v>7620.19488</v>
      </c>
      <c r="H75" s="61">
        <f>F75*(100-3.393)%</f>
        <v>7361.6416677216002</v>
      </c>
    </row>
    <row r="76" spans="1:12">
      <c r="A76" s="87"/>
      <c r="B76" s="88"/>
      <c r="C76" s="88"/>
      <c r="D76" s="89"/>
      <c r="F76" s="61">
        <f>F75-F71</f>
        <v>11.404880000000048</v>
      </c>
      <c r="H76" s="61">
        <f>H75-H71</f>
        <v>11.017912421600158</v>
      </c>
      <c r="K76" s="61">
        <f>181+435+7+2.5</f>
        <v>625.5</v>
      </c>
    </row>
    <row r="77" spans="1:12">
      <c r="A77" s="87"/>
      <c r="B77" s="88"/>
      <c r="C77" s="88"/>
      <c r="D77" s="89"/>
      <c r="F77" s="61">
        <f>F76/F71*100</f>
        <v>0.14989084992489013</v>
      </c>
      <c r="H77" s="61">
        <f>H76/H71*100</f>
        <v>0.14989084992489166</v>
      </c>
      <c r="J77" s="61">
        <f>21-6</f>
        <v>15</v>
      </c>
    </row>
    <row r="78" spans="1:12">
      <c r="A78" s="87"/>
      <c r="B78" s="88"/>
      <c r="C78" s="88"/>
      <c r="D78" s="89"/>
      <c r="F78" s="61">
        <f>(F75-F72)</f>
        <v>13.434879999999794</v>
      </c>
      <c r="H78" s="61">
        <f>(H75-H72)</f>
        <v>12.979034521599715</v>
      </c>
    </row>
    <row r="79" spans="1:12">
      <c r="A79" s="87"/>
      <c r="B79" s="88"/>
      <c r="C79" s="88"/>
      <c r="D79" s="89"/>
      <c r="F79" s="61" t="s">
        <v>599</v>
      </c>
    </row>
    <row r="80" spans="1:12">
      <c r="A80" s="87"/>
      <c r="B80" s="88"/>
      <c r="C80" s="88"/>
      <c r="D80" s="89"/>
    </row>
    <row r="81" spans="1:4">
      <c r="A81" s="87"/>
      <c r="B81" s="88"/>
      <c r="C81" s="88"/>
      <c r="D81" s="89"/>
    </row>
    <row r="82" spans="1:4">
      <c r="A82" s="87"/>
      <c r="B82" s="88"/>
      <c r="C82" s="88"/>
      <c r="D82" s="89"/>
    </row>
    <row r="83" spans="1:4">
      <c r="A83" s="87"/>
      <c r="B83" s="88"/>
      <c r="C83" s="88"/>
      <c r="D83" s="89"/>
    </row>
    <row r="84" spans="1:4">
      <c r="A84" s="87"/>
      <c r="B84" s="88"/>
      <c r="C84" s="88"/>
      <c r="D84" s="89"/>
    </row>
    <row r="85" spans="1:4">
      <c r="A85" s="87"/>
      <c r="B85" s="88"/>
      <c r="C85" s="88"/>
      <c r="D85" s="89"/>
    </row>
    <row r="86" spans="1:4">
      <c r="A86" s="87"/>
      <c r="B86" s="88"/>
      <c r="C86" s="88"/>
      <c r="D86" s="89"/>
    </row>
    <row r="87" spans="1:4">
      <c r="A87" s="87"/>
      <c r="B87" s="88"/>
      <c r="C87" s="88"/>
      <c r="D87" s="89"/>
    </row>
    <row r="88" spans="1:4">
      <c r="A88" s="87"/>
      <c r="B88" s="88"/>
      <c r="C88" s="88"/>
      <c r="D88" s="89"/>
    </row>
    <row r="89" spans="1:4">
      <c r="A89" s="87"/>
      <c r="B89" s="88"/>
      <c r="C89" s="88"/>
      <c r="D89" s="89"/>
    </row>
    <row r="90" spans="1:4">
      <c r="A90" s="87"/>
      <c r="B90" s="88"/>
      <c r="C90" s="88"/>
      <c r="D90" s="89"/>
    </row>
    <row r="91" spans="1:4">
      <c r="A91" s="87"/>
      <c r="B91" s="88"/>
      <c r="C91" s="88"/>
      <c r="D91" s="89"/>
    </row>
    <row r="92" spans="1:4">
      <c r="A92" s="87"/>
      <c r="B92" s="88"/>
      <c r="C92" s="88"/>
      <c r="D92" s="89"/>
    </row>
    <row r="93" spans="1:4">
      <c r="A93" s="87"/>
      <c r="B93" s="88"/>
      <c r="C93" s="88"/>
      <c r="D93" s="89"/>
    </row>
    <row r="94" spans="1:4">
      <c r="A94" s="87"/>
      <c r="B94" s="88"/>
      <c r="C94" s="88"/>
      <c r="D94" s="89"/>
    </row>
    <row r="95" spans="1:4">
      <c r="A95" s="87"/>
      <c r="B95" s="88"/>
      <c r="C95" s="88"/>
      <c r="D95" s="89"/>
    </row>
    <row r="96" spans="1:4">
      <c r="A96" s="87"/>
      <c r="B96" s="88"/>
      <c r="C96" s="88"/>
      <c r="D96" s="89"/>
    </row>
    <row r="97" spans="1:4">
      <c r="A97" s="87"/>
      <c r="B97" s="88"/>
      <c r="C97" s="88"/>
      <c r="D97" s="89"/>
    </row>
    <row r="98" spans="1:4">
      <c r="A98" s="87"/>
      <c r="B98" s="88"/>
      <c r="C98" s="88"/>
      <c r="D98" s="89"/>
    </row>
    <row r="99" spans="1:4">
      <c r="A99" s="87"/>
      <c r="B99" s="88"/>
      <c r="C99" s="88"/>
      <c r="D99" s="89"/>
    </row>
    <row r="100" spans="1:4">
      <c r="A100" s="87"/>
      <c r="B100" s="88"/>
      <c r="C100" s="88"/>
      <c r="D100" s="89"/>
    </row>
    <row r="101" spans="1:4">
      <c r="A101" s="87"/>
      <c r="B101" s="88"/>
      <c r="C101" s="88"/>
      <c r="D101" s="89"/>
    </row>
    <row r="102" spans="1:4">
      <c r="A102" s="87"/>
      <c r="B102" s="88"/>
      <c r="C102" s="88"/>
      <c r="D102" s="89"/>
    </row>
    <row r="103" spans="1:4">
      <c r="A103" s="87"/>
      <c r="B103" s="88"/>
      <c r="C103" s="88"/>
      <c r="D103" s="89"/>
    </row>
    <row r="104" spans="1:4">
      <c r="A104" s="87"/>
      <c r="B104" s="88"/>
      <c r="C104" s="88"/>
      <c r="D104" s="89"/>
    </row>
    <row r="105" spans="1:4">
      <c r="A105" s="87"/>
      <c r="B105" s="88"/>
      <c r="C105" s="88"/>
      <c r="D105" s="89"/>
    </row>
    <row r="106" spans="1:4">
      <c r="A106" s="87"/>
      <c r="B106" s="88"/>
      <c r="C106" s="88"/>
      <c r="D106" s="89"/>
    </row>
    <row r="107" spans="1:4">
      <c r="A107" s="87"/>
      <c r="B107" s="88"/>
      <c r="C107" s="88"/>
      <c r="D107" s="89"/>
    </row>
    <row r="108" spans="1:4">
      <c r="A108" s="87"/>
      <c r="B108" s="118"/>
      <c r="C108" s="118"/>
      <c r="D108" s="119"/>
    </row>
    <row r="109" spans="1:4">
      <c r="A109" s="87"/>
      <c r="B109" s="118"/>
      <c r="C109" s="118"/>
      <c r="D109" s="119"/>
    </row>
    <row r="110" spans="1:4">
      <c r="A110" s="87"/>
      <c r="B110" s="118"/>
      <c r="C110" s="118"/>
      <c r="D110" s="119"/>
    </row>
    <row r="111" spans="1:4">
      <c r="A111" s="87"/>
      <c r="B111" s="118"/>
      <c r="C111" s="118"/>
      <c r="D111" s="119"/>
    </row>
    <row r="112" spans="1:4" ht="85.5">
      <c r="A112" s="87"/>
      <c r="B112" s="118"/>
      <c r="C112" s="118"/>
      <c r="D112" s="4" t="s">
        <v>1017</v>
      </c>
    </row>
    <row r="113" spans="1:4">
      <c r="A113" s="87"/>
      <c r="B113" s="118"/>
      <c r="C113" s="118"/>
      <c r="D113" s="119"/>
    </row>
    <row r="114" spans="1:4">
      <c r="A114" s="87"/>
      <c r="B114" s="118"/>
      <c r="C114" s="118"/>
      <c r="D114" s="119"/>
    </row>
    <row r="115" spans="1:4">
      <c r="A115" s="87"/>
      <c r="B115" s="118"/>
      <c r="C115" s="118"/>
      <c r="D115" s="119"/>
    </row>
    <row r="116" spans="1:4">
      <c r="A116" s="87"/>
      <c r="B116" s="118"/>
      <c r="C116" s="118"/>
      <c r="D116" s="119"/>
    </row>
    <row r="117" spans="1:4">
      <c r="A117" s="87"/>
      <c r="B117" s="118"/>
      <c r="C117" s="118"/>
      <c r="D117" s="119"/>
    </row>
    <row r="118" spans="1:4">
      <c r="A118" s="87"/>
      <c r="B118" s="118"/>
      <c r="C118" s="118"/>
      <c r="D118" s="119"/>
    </row>
    <row r="119" spans="1:4">
      <c r="A119" s="87"/>
      <c r="B119" s="118"/>
      <c r="C119" s="118"/>
      <c r="D119" s="119"/>
    </row>
    <row r="120" spans="1:4">
      <c r="A120" s="87"/>
      <c r="B120" s="118"/>
      <c r="C120" s="118"/>
      <c r="D120" s="119"/>
    </row>
    <row r="121" spans="1:4">
      <c r="A121" s="87"/>
      <c r="B121" s="118"/>
      <c r="C121" s="118"/>
      <c r="D121" s="119"/>
    </row>
    <row r="122" spans="1:4">
      <c r="A122" s="87"/>
      <c r="B122" s="118"/>
      <c r="C122" s="118"/>
      <c r="D122" s="119"/>
    </row>
    <row r="123" spans="1:4">
      <c r="A123" s="87"/>
      <c r="B123" s="118"/>
      <c r="C123" s="118"/>
      <c r="D123" s="119"/>
    </row>
    <row r="124" spans="1:4">
      <c r="A124" s="87"/>
      <c r="B124" s="118"/>
      <c r="C124" s="118"/>
      <c r="D124" s="119"/>
    </row>
    <row r="125" spans="1:4">
      <c r="A125" s="87"/>
      <c r="B125" s="118"/>
      <c r="C125" s="118"/>
      <c r="D125" s="119"/>
    </row>
    <row r="126" spans="1:4">
      <c r="A126" s="87"/>
      <c r="B126" s="118"/>
      <c r="C126" s="118"/>
      <c r="D126" s="119"/>
    </row>
    <row r="127" spans="1:4">
      <c r="A127" s="87"/>
      <c r="B127" s="118"/>
      <c r="C127" s="118"/>
      <c r="D127" s="119"/>
    </row>
    <row r="128" spans="1:4">
      <c r="A128" s="87"/>
      <c r="B128" s="118"/>
      <c r="C128" s="118"/>
      <c r="D128" s="119"/>
    </row>
    <row r="129" spans="1:4">
      <c r="A129" s="87"/>
      <c r="B129" s="118"/>
      <c r="C129" s="118"/>
      <c r="D129" s="119"/>
    </row>
    <row r="130" spans="1:4">
      <c r="A130" s="87"/>
      <c r="B130" s="118"/>
      <c r="C130" s="118"/>
      <c r="D130" s="119"/>
    </row>
    <row r="131" spans="1:4">
      <c r="A131" s="87"/>
      <c r="B131" s="118"/>
      <c r="C131" s="118"/>
      <c r="D131" s="119"/>
    </row>
    <row r="132" spans="1:4">
      <c r="A132" s="87"/>
      <c r="B132" s="118"/>
      <c r="C132" s="118"/>
      <c r="D132" s="119"/>
    </row>
    <row r="133" spans="1:4">
      <c r="A133" s="87"/>
      <c r="B133" s="118"/>
      <c r="C133" s="118"/>
      <c r="D133" s="119"/>
    </row>
    <row r="134" spans="1:4">
      <c r="A134" s="87"/>
      <c r="B134" s="118"/>
      <c r="C134" s="118"/>
      <c r="D134" s="119"/>
    </row>
    <row r="135" spans="1:4">
      <c r="A135" s="87"/>
      <c r="B135" s="118"/>
      <c r="C135" s="118"/>
      <c r="D135" s="119"/>
    </row>
    <row r="136" spans="1:4">
      <c r="A136" s="87"/>
      <c r="B136" s="118"/>
      <c r="C136" s="118"/>
      <c r="D136" s="119"/>
    </row>
    <row r="137" spans="1:4">
      <c r="A137" s="87"/>
      <c r="B137" s="118"/>
      <c r="C137" s="118"/>
      <c r="D137" s="119"/>
    </row>
    <row r="138" spans="1:4">
      <c r="A138" s="87"/>
      <c r="B138" s="118"/>
      <c r="C138" s="118"/>
      <c r="D138" s="119"/>
    </row>
    <row r="139" spans="1:4">
      <c r="A139" s="87"/>
      <c r="B139" s="118"/>
      <c r="C139" s="118"/>
      <c r="D139" s="119"/>
    </row>
    <row r="140" spans="1:4">
      <c r="A140" s="87"/>
      <c r="B140" s="118"/>
      <c r="C140" s="118"/>
      <c r="D140" s="119"/>
    </row>
    <row r="141" spans="1:4">
      <c r="A141" s="87"/>
      <c r="B141" s="118"/>
      <c r="C141" s="118"/>
      <c r="D141" s="119"/>
    </row>
    <row r="142" spans="1:4">
      <c r="A142" s="87"/>
      <c r="B142" s="118"/>
      <c r="C142" s="118"/>
      <c r="D142" s="119"/>
    </row>
    <row r="143" spans="1:4">
      <c r="A143" s="87"/>
      <c r="B143" s="118"/>
      <c r="C143" s="118"/>
      <c r="D143" s="119"/>
    </row>
    <row r="144" spans="1:4">
      <c r="A144" s="87"/>
      <c r="B144" s="118"/>
      <c r="C144" s="118"/>
      <c r="D144" s="119"/>
    </row>
    <row r="145" spans="1:4">
      <c r="A145" s="87"/>
      <c r="B145" s="118"/>
      <c r="C145" s="118"/>
      <c r="D145" s="119"/>
    </row>
    <row r="146" spans="1:4">
      <c r="A146" s="87"/>
      <c r="B146" s="118"/>
      <c r="C146" s="118"/>
      <c r="D146" s="119"/>
    </row>
    <row r="147" spans="1:4">
      <c r="A147" s="87"/>
      <c r="B147" s="118"/>
      <c r="C147" s="118"/>
      <c r="D147" s="119"/>
    </row>
    <row r="148" spans="1:4">
      <c r="A148" s="87"/>
      <c r="B148" s="118"/>
      <c r="C148" s="118"/>
      <c r="D148" s="119"/>
    </row>
    <row r="149" spans="1:4">
      <c r="A149" s="87"/>
      <c r="B149" s="118"/>
      <c r="C149" s="118"/>
      <c r="D149" s="119"/>
    </row>
    <row r="150" spans="1:4">
      <c r="A150" s="87"/>
      <c r="B150" s="118"/>
      <c r="C150" s="118"/>
      <c r="D150" s="119"/>
    </row>
    <row r="151" spans="1:4">
      <c r="A151" s="87"/>
      <c r="B151" s="118"/>
      <c r="C151" s="118"/>
      <c r="D151" s="119"/>
    </row>
    <row r="152" spans="1:4">
      <c r="A152" s="87"/>
      <c r="B152" s="118"/>
      <c r="C152" s="118"/>
      <c r="D152" s="119"/>
    </row>
    <row r="153" spans="1:4">
      <c r="A153" s="87"/>
      <c r="B153" s="118"/>
      <c r="C153" s="118"/>
      <c r="D153" s="119"/>
    </row>
    <row r="154" spans="1:4">
      <c r="A154" s="87"/>
      <c r="B154" s="118"/>
      <c r="C154" s="118"/>
      <c r="D154" s="119"/>
    </row>
    <row r="155" spans="1:4">
      <c r="A155" s="87"/>
      <c r="B155" s="118"/>
      <c r="C155" s="118"/>
      <c r="D155" s="119"/>
    </row>
    <row r="156" spans="1:4">
      <c r="A156" s="87"/>
      <c r="B156" s="118"/>
      <c r="C156" s="118"/>
      <c r="D156" s="119"/>
    </row>
    <row r="157" spans="1:4">
      <c r="A157" s="87"/>
      <c r="B157" s="118"/>
      <c r="C157" s="118"/>
      <c r="D157" s="119"/>
    </row>
    <row r="158" spans="1:4">
      <c r="A158" s="87"/>
      <c r="B158" s="118"/>
      <c r="C158" s="118"/>
      <c r="D158" s="119"/>
    </row>
    <row r="159" spans="1:4">
      <c r="A159" s="87"/>
      <c r="B159" s="118"/>
      <c r="C159" s="118"/>
      <c r="D159" s="119"/>
    </row>
    <row r="160" spans="1:4">
      <c r="A160" s="87"/>
      <c r="B160" s="118"/>
      <c r="C160" s="118"/>
      <c r="D160" s="119"/>
    </row>
    <row r="161" spans="1:4">
      <c r="A161" s="87"/>
      <c r="B161" s="118"/>
      <c r="C161" s="118"/>
      <c r="D161" s="119"/>
    </row>
    <row r="162" spans="1:4">
      <c r="A162" s="87"/>
      <c r="B162" s="118"/>
      <c r="C162" s="118"/>
      <c r="D162" s="119"/>
    </row>
    <row r="163" spans="1:4">
      <c r="A163" s="87"/>
      <c r="B163" s="118"/>
      <c r="C163" s="118"/>
      <c r="D163" s="119"/>
    </row>
    <row r="164" spans="1:4">
      <c r="A164" s="87"/>
      <c r="B164" s="118"/>
      <c r="C164" s="118"/>
      <c r="D164" s="119"/>
    </row>
    <row r="165" spans="1:4">
      <c r="A165" s="87"/>
      <c r="B165" s="118"/>
      <c r="C165" s="118"/>
      <c r="D165" s="119"/>
    </row>
    <row r="166" spans="1:4">
      <c r="A166" s="87"/>
      <c r="B166" s="118"/>
      <c r="C166" s="118"/>
      <c r="D166" s="119"/>
    </row>
    <row r="167" spans="1:4">
      <c r="A167" s="87"/>
      <c r="B167" s="118"/>
      <c r="C167" s="118"/>
      <c r="D167" s="119"/>
    </row>
    <row r="168" spans="1:4">
      <c r="A168" s="87"/>
      <c r="B168" s="118"/>
      <c r="C168" s="118"/>
      <c r="D168" s="119"/>
    </row>
    <row r="169" spans="1:4">
      <c r="A169" s="87"/>
      <c r="B169" s="118"/>
      <c r="C169" s="118"/>
      <c r="D169" s="119"/>
    </row>
    <row r="170" spans="1:4">
      <c r="A170" s="87"/>
      <c r="B170" s="118"/>
      <c r="C170" s="118"/>
      <c r="D170" s="119"/>
    </row>
    <row r="171" spans="1:4">
      <c r="A171" s="87"/>
      <c r="B171" s="118"/>
      <c r="C171" s="118"/>
      <c r="D171" s="119"/>
    </row>
    <row r="172" spans="1:4">
      <c r="A172" s="87"/>
      <c r="B172" s="118"/>
      <c r="C172" s="118"/>
      <c r="D172" s="119"/>
    </row>
    <row r="173" spans="1:4">
      <c r="A173" s="87"/>
      <c r="B173" s="118"/>
      <c r="C173" s="118"/>
      <c r="D173" s="119"/>
    </row>
    <row r="174" spans="1:4">
      <c r="A174" s="87"/>
      <c r="B174" s="118"/>
      <c r="C174" s="118"/>
      <c r="D174" s="119"/>
    </row>
    <row r="175" spans="1:4">
      <c r="A175" s="87"/>
      <c r="B175" s="118"/>
      <c r="C175" s="118"/>
      <c r="D175" s="119"/>
    </row>
    <row r="176" spans="1:4">
      <c r="A176" s="87"/>
      <c r="B176" s="118"/>
      <c r="C176" s="118"/>
      <c r="D176" s="119"/>
    </row>
    <row r="177" spans="1:4">
      <c r="A177" s="87"/>
      <c r="B177" s="118"/>
      <c r="C177" s="118"/>
      <c r="D177" s="119"/>
    </row>
    <row r="178" spans="1:4">
      <c r="A178" s="87"/>
      <c r="B178" s="118"/>
      <c r="C178" s="118"/>
      <c r="D178" s="119"/>
    </row>
    <row r="179" spans="1:4">
      <c r="A179" s="87"/>
      <c r="B179" s="118"/>
      <c r="C179" s="118"/>
      <c r="D179" s="119"/>
    </row>
    <row r="180" spans="1:4">
      <c r="A180" s="87"/>
      <c r="B180" s="118"/>
      <c r="C180" s="118"/>
      <c r="D180" s="119"/>
    </row>
    <row r="181" spans="1:4">
      <c r="A181" s="87"/>
      <c r="B181" s="118"/>
      <c r="C181" s="118"/>
      <c r="D181" s="119"/>
    </row>
    <row r="182" spans="1:4">
      <c r="A182" s="87"/>
      <c r="B182" s="118"/>
      <c r="C182" s="118"/>
      <c r="D182" s="119"/>
    </row>
    <row r="183" spans="1:4">
      <c r="A183" s="87"/>
      <c r="B183" s="118"/>
      <c r="C183" s="118"/>
      <c r="D183" s="119"/>
    </row>
    <row r="184" spans="1:4">
      <c r="A184" s="87"/>
      <c r="B184" s="118"/>
      <c r="C184" s="118"/>
      <c r="D184" s="119"/>
    </row>
    <row r="185" spans="1:4">
      <c r="A185" s="87"/>
      <c r="B185" s="118"/>
      <c r="C185" s="118"/>
      <c r="D185" s="119"/>
    </row>
    <row r="186" spans="1:4">
      <c r="A186" s="87"/>
      <c r="B186" s="118"/>
      <c r="C186" s="118"/>
      <c r="D186" s="119"/>
    </row>
    <row r="187" spans="1:4">
      <c r="A187" s="87"/>
      <c r="B187" s="118"/>
      <c r="C187" s="118"/>
      <c r="D187" s="119"/>
    </row>
    <row r="188" spans="1:4">
      <c r="A188" s="87"/>
      <c r="B188" s="118"/>
      <c r="C188" s="118"/>
      <c r="D188" s="119"/>
    </row>
    <row r="189" spans="1:4">
      <c r="A189" s="87"/>
      <c r="B189" s="118"/>
      <c r="C189" s="118"/>
      <c r="D189" s="119"/>
    </row>
    <row r="190" spans="1:4" ht="15.75" thickBot="1">
      <c r="A190" s="91"/>
      <c r="B190" s="120"/>
      <c r="C190" s="120"/>
      <c r="D190" s="121"/>
    </row>
    <row r="191" spans="1:4">
      <c r="B191" s="122"/>
      <c r="C191" s="122"/>
      <c r="D191" s="122"/>
    </row>
    <row r="192" spans="1:4">
      <c r="B192" s="122"/>
      <c r="C192" s="122"/>
      <c r="D192" s="122"/>
    </row>
    <row r="193" spans="2:4">
      <c r="B193" s="122"/>
      <c r="C193" s="122"/>
      <c r="D193" s="122"/>
    </row>
    <row r="194" spans="2:4">
      <c r="B194" s="122"/>
      <c r="C194" s="122"/>
      <c r="D194" s="122"/>
    </row>
    <row r="195" spans="2:4">
      <c r="B195" s="122"/>
      <c r="C195" s="122"/>
      <c r="D195" s="122"/>
    </row>
    <row r="196" spans="2:4">
      <c r="B196" s="122"/>
      <c r="C196" s="122"/>
      <c r="D196" s="122"/>
    </row>
    <row r="197" spans="2:4" ht="33.75" customHeight="1">
      <c r="B197" s="122"/>
      <c r="C197" s="122"/>
      <c r="D197" s="122"/>
    </row>
    <row r="198" spans="2:4">
      <c r="B198" s="122"/>
      <c r="C198" s="122"/>
      <c r="D198" s="122"/>
    </row>
    <row r="199" spans="2:4">
      <c r="B199" s="122"/>
      <c r="C199" s="122"/>
      <c r="D199" s="122"/>
    </row>
    <row r="200" spans="2:4">
      <c r="B200" s="122"/>
      <c r="C200" s="122"/>
      <c r="D200" s="122"/>
    </row>
    <row r="201" spans="2:4">
      <c r="B201" s="122"/>
      <c r="C201" s="122"/>
      <c r="D201" s="122"/>
    </row>
    <row r="202" spans="2:4">
      <c r="B202" s="122"/>
      <c r="C202" s="122"/>
      <c r="D202" s="122"/>
    </row>
    <row r="203" spans="2:4">
      <c r="B203" s="122"/>
      <c r="C203" s="122"/>
      <c r="D203" s="122"/>
    </row>
    <row r="204" spans="2:4">
      <c r="B204" s="122"/>
      <c r="C204" s="122"/>
      <c r="D204" s="122"/>
    </row>
    <row r="205" spans="2:4">
      <c r="B205" s="122"/>
      <c r="C205" s="122"/>
      <c r="D205" s="122"/>
    </row>
    <row r="206" spans="2:4">
      <c r="B206" s="122"/>
      <c r="C206" s="122"/>
      <c r="D206" s="122"/>
    </row>
    <row r="207" spans="2:4">
      <c r="B207" s="122"/>
      <c r="C207" s="122"/>
      <c r="D207" s="122"/>
    </row>
    <row r="208" spans="2:4">
      <c r="B208" s="122"/>
      <c r="C208" s="122"/>
      <c r="D208" s="122"/>
    </row>
    <row r="209" spans="1:4">
      <c r="B209" s="122"/>
      <c r="C209" s="122"/>
      <c r="D209" s="122"/>
    </row>
    <row r="210" spans="1:4">
      <c r="B210" s="122"/>
      <c r="C210" s="122"/>
      <c r="D210" s="122"/>
    </row>
    <row r="211" spans="1:4">
      <c r="B211" s="122"/>
      <c r="C211" s="122"/>
      <c r="D211" s="122"/>
    </row>
    <row r="212" spans="1:4">
      <c r="B212" s="122"/>
      <c r="C212" s="122"/>
      <c r="D212" s="122"/>
    </row>
    <row r="213" spans="1:4">
      <c r="B213" s="122"/>
      <c r="C213" s="122"/>
      <c r="D213" s="122"/>
    </row>
    <row r="214" spans="1:4">
      <c r="B214" s="122"/>
      <c r="C214" s="122"/>
      <c r="D214" s="122"/>
    </row>
    <row r="215" spans="1:4" ht="61.5" customHeight="1">
      <c r="B215" s="122"/>
      <c r="C215" s="122"/>
      <c r="D215" s="122"/>
    </row>
    <row r="216" spans="1:4" ht="57" customHeight="1">
      <c r="B216" s="122"/>
      <c r="C216" s="122"/>
      <c r="D216" s="122"/>
    </row>
    <row r="217" spans="1:4" ht="30">
      <c r="A217" s="61">
        <v>120</v>
      </c>
      <c r="B217" s="122" t="s">
        <v>942</v>
      </c>
      <c r="C217" s="122"/>
      <c r="D217" s="122"/>
    </row>
    <row r="218" spans="1:4">
      <c r="B218" s="122"/>
      <c r="C218" s="122"/>
      <c r="D218" s="122"/>
    </row>
    <row r="219" spans="1:4">
      <c r="B219" s="122"/>
      <c r="C219" s="122"/>
      <c r="D219" s="122"/>
    </row>
    <row r="220" spans="1:4">
      <c r="B220" s="122"/>
      <c r="C220" s="122"/>
      <c r="D220" s="122"/>
    </row>
    <row r="221" spans="1:4">
      <c r="B221" s="122"/>
      <c r="C221" s="122"/>
      <c r="D221" s="122"/>
    </row>
    <row r="222" spans="1:4">
      <c r="B222" s="122"/>
      <c r="C222" s="122"/>
      <c r="D222" s="122"/>
    </row>
    <row r="223" spans="1:4">
      <c r="B223" s="122"/>
      <c r="C223" s="122"/>
      <c r="D223" s="122"/>
    </row>
    <row r="224" spans="1:4">
      <c r="B224" s="122"/>
      <c r="C224" s="122"/>
      <c r="D224" s="122"/>
    </row>
    <row r="225" spans="2:4">
      <c r="B225" s="122"/>
      <c r="C225" s="122"/>
      <c r="D225" s="122"/>
    </row>
    <row r="226" spans="2:4">
      <c r="B226" s="122"/>
      <c r="C226" s="122"/>
      <c r="D226" s="122"/>
    </row>
    <row r="227" spans="2:4">
      <c r="B227" s="122"/>
      <c r="C227" s="122"/>
      <c r="D227" s="122"/>
    </row>
    <row r="228" spans="2:4">
      <c r="B228" s="122"/>
      <c r="C228" s="122"/>
      <c r="D228" s="122"/>
    </row>
    <row r="229" spans="2:4">
      <c r="B229" s="122"/>
      <c r="C229" s="122"/>
      <c r="D229" s="122"/>
    </row>
    <row r="230" spans="2:4">
      <c r="B230" s="122"/>
      <c r="C230" s="122"/>
      <c r="D230" s="122"/>
    </row>
    <row r="231" spans="2:4">
      <c r="B231" s="122"/>
      <c r="C231" s="122"/>
      <c r="D231" s="122"/>
    </row>
    <row r="232" spans="2:4">
      <c r="B232" s="122"/>
      <c r="C232" s="122"/>
      <c r="D232" s="122"/>
    </row>
    <row r="233" spans="2:4">
      <c r="B233" s="122"/>
      <c r="C233" s="122"/>
      <c r="D233" s="122"/>
    </row>
    <row r="234" spans="2:4">
      <c r="B234" s="122"/>
      <c r="C234" s="122"/>
      <c r="D234" s="122"/>
    </row>
    <row r="235" spans="2:4">
      <c r="B235" s="122"/>
      <c r="C235" s="122"/>
      <c r="D235" s="122"/>
    </row>
    <row r="236" spans="2:4">
      <c r="B236" s="122"/>
      <c r="C236" s="122"/>
      <c r="D236" s="122"/>
    </row>
    <row r="237" spans="2:4">
      <c r="B237" s="122"/>
      <c r="C237" s="122"/>
      <c r="D237" s="122"/>
    </row>
    <row r="238" spans="2:4">
      <c r="B238" s="122"/>
      <c r="C238" s="122"/>
      <c r="D238" s="122"/>
    </row>
    <row r="239" spans="2:4">
      <c r="B239" s="122"/>
      <c r="C239" s="122"/>
      <c r="D239" s="122"/>
    </row>
  </sheetData>
  <mergeCells count="14">
    <mergeCell ref="J50:K50"/>
    <mergeCell ref="J51:K51"/>
    <mergeCell ref="F47:H47"/>
    <mergeCell ref="I47:L47"/>
    <mergeCell ref="M47:O47"/>
    <mergeCell ref="J48:K48"/>
    <mergeCell ref="F49:H49"/>
    <mergeCell ref="I49:L49"/>
    <mergeCell ref="M49:O49"/>
    <mergeCell ref="A1:D1"/>
    <mergeCell ref="J42:K42"/>
    <mergeCell ref="F45:H45"/>
    <mergeCell ref="I45:L45"/>
    <mergeCell ref="M45:O45"/>
  </mergeCells>
  <pageMargins left="0.3" right="0.24" top="0.74803149606299202" bottom="0.74803149606299202" header="0.31496062992126" footer="0.31496062992126"/>
  <pageSetup paperSize="9" scale="92" fitToHeight="5" orientation="landscape" r:id="rId1"/>
  <rowBreaks count="1" manualBreakCount="1">
    <brk id="56" max="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239"/>
  <sheetViews>
    <sheetView view="pageBreakPreview" topLeftCell="A58" zoomScale="85" zoomScaleSheetLayoutView="85" workbookViewId="0">
      <selection activeCell="A135" sqref="A135:C140"/>
    </sheetView>
  </sheetViews>
  <sheetFormatPr defaultRowHeight="15"/>
  <cols>
    <col min="1" max="1" width="9.140625" style="25"/>
    <col min="2" max="2" width="24.7109375" style="25" customWidth="1"/>
    <col min="3" max="3" width="31.28515625" style="42" customWidth="1"/>
    <col min="4" max="4" width="37.5703125" style="25" customWidth="1"/>
    <col min="5" max="16384" width="9.140625" style="25"/>
  </cols>
  <sheetData>
    <row r="1" spans="1:4" ht="15.75">
      <c r="A1" s="129" t="s">
        <v>446</v>
      </c>
      <c r="B1" s="130"/>
      <c r="C1" s="130"/>
      <c r="D1" s="131"/>
    </row>
    <row r="2" spans="1:4" ht="18.75">
      <c r="A2" s="26" t="s">
        <v>808</v>
      </c>
      <c r="B2" s="27" t="s">
        <v>1</v>
      </c>
      <c r="C2" s="28" t="s">
        <v>447</v>
      </c>
      <c r="D2" s="29"/>
    </row>
    <row r="3" spans="1:4" s="32" customFormat="1" ht="28.5">
      <c r="A3" s="30">
        <v>1</v>
      </c>
      <c r="B3" s="1" t="s">
        <v>88</v>
      </c>
      <c r="C3" s="9" t="s">
        <v>103</v>
      </c>
      <c r="D3" s="31"/>
    </row>
    <row r="4" spans="1:4" s="32" customFormat="1" ht="28.5" customHeight="1">
      <c r="A4" s="30">
        <v>2</v>
      </c>
      <c r="B4" s="1" t="s">
        <v>89</v>
      </c>
      <c r="C4" s="9" t="s">
        <v>104</v>
      </c>
      <c r="D4" s="33" t="s">
        <v>809</v>
      </c>
    </row>
    <row r="5" spans="1:4" s="32" customFormat="1" ht="28.5">
      <c r="A5" s="30">
        <v>3</v>
      </c>
      <c r="B5" s="1" t="s">
        <v>90</v>
      </c>
      <c r="C5" s="9" t="s">
        <v>104</v>
      </c>
      <c r="D5" s="31"/>
    </row>
    <row r="6" spans="1:4" s="32" customFormat="1" ht="42.75">
      <c r="A6" s="30">
        <v>4</v>
      </c>
      <c r="B6" s="1" t="s">
        <v>91</v>
      </c>
      <c r="C6" s="9" t="s">
        <v>104</v>
      </c>
      <c r="D6" s="31"/>
    </row>
    <row r="7" spans="1:4" s="32" customFormat="1" ht="42.75">
      <c r="A7" s="30">
        <v>5</v>
      </c>
      <c r="B7" s="1" t="s">
        <v>91</v>
      </c>
      <c r="C7" s="9" t="s">
        <v>105</v>
      </c>
      <c r="D7" s="31"/>
    </row>
    <row r="8" spans="1:4" s="32" customFormat="1" ht="42.75">
      <c r="A8" s="30">
        <v>6</v>
      </c>
      <c r="B8" s="1" t="s">
        <v>92</v>
      </c>
      <c r="C8" s="9" t="s">
        <v>106</v>
      </c>
      <c r="D8" s="31"/>
    </row>
    <row r="9" spans="1:4" s="32" customFormat="1" ht="42.75">
      <c r="A9" s="30">
        <v>7</v>
      </c>
      <c r="B9" s="1" t="s">
        <v>93</v>
      </c>
      <c r="C9" s="9" t="s">
        <v>106</v>
      </c>
      <c r="D9" s="31"/>
    </row>
    <row r="10" spans="1:4" s="32" customFormat="1" ht="28.5">
      <c r="A10" s="30">
        <v>8</v>
      </c>
      <c r="B10" s="1" t="s">
        <v>94</v>
      </c>
      <c r="C10" s="9" t="s">
        <v>104</v>
      </c>
      <c r="D10" s="31"/>
    </row>
    <row r="11" spans="1:4" s="32" customFormat="1" ht="28.5">
      <c r="A11" s="30">
        <v>9</v>
      </c>
      <c r="B11" s="1" t="s">
        <v>95</v>
      </c>
      <c r="C11" s="9" t="s">
        <v>104</v>
      </c>
      <c r="D11" s="31"/>
    </row>
    <row r="12" spans="1:4" s="32" customFormat="1" ht="14.25">
      <c r="A12" s="30">
        <v>10</v>
      </c>
      <c r="B12" s="1" t="s">
        <v>96</v>
      </c>
      <c r="C12" s="9" t="s">
        <v>107</v>
      </c>
      <c r="D12" s="31"/>
    </row>
    <row r="13" spans="1:4" s="32" customFormat="1" ht="28.5">
      <c r="A13" s="30">
        <v>11</v>
      </c>
      <c r="B13" s="1" t="s">
        <v>97</v>
      </c>
      <c r="C13" s="9" t="s">
        <v>107</v>
      </c>
      <c r="D13" s="31"/>
    </row>
    <row r="14" spans="1:4" s="32" customFormat="1" ht="28.5">
      <c r="A14" s="30">
        <v>12</v>
      </c>
      <c r="B14" s="1" t="s">
        <v>59</v>
      </c>
      <c r="C14" s="9" t="s">
        <v>104</v>
      </c>
      <c r="D14" s="31"/>
    </row>
    <row r="15" spans="1:4" s="32" customFormat="1" ht="42.75">
      <c r="A15" s="30">
        <v>13</v>
      </c>
      <c r="B15" s="1" t="s">
        <v>98</v>
      </c>
      <c r="C15" s="9" t="s">
        <v>108</v>
      </c>
      <c r="D15" s="31"/>
    </row>
    <row r="16" spans="1:4" s="32" customFormat="1" ht="14.25">
      <c r="A16" s="30">
        <v>14</v>
      </c>
      <c r="B16" s="1" t="s">
        <v>99</v>
      </c>
      <c r="C16" s="9" t="s">
        <v>104</v>
      </c>
      <c r="D16" s="31"/>
    </row>
    <row r="17" spans="1:4" s="32" customFormat="1" ht="14.25">
      <c r="A17" s="30">
        <v>15</v>
      </c>
      <c r="B17" s="1" t="s">
        <v>62</v>
      </c>
      <c r="C17" s="9" t="s">
        <v>109</v>
      </c>
      <c r="D17" s="31"/>
    </row>
    <row r="18" spans="1:4" s="32" customFormat="1" ht="28.5">
      <c r="A18" s="30">
        <v>16</v>
      </c>
      <c r="B18" s="1" t="s">
        <v>100</v>
      </c>
      <c r="C18" s="9" t="s">
        <v>107</v>
      </c>
      <c r="D18" s="31"/>
    </row>
    <row r="19" spans="1:4" s="32" customFormat="1" ht="28.5">
      <c r="A19" s="30">
        <v>17</v>
      </c>
      <c r="B19" s="1" t="s">
        <v>101</v>
      </c>
      <c r="C19" s="9" t="s">
        <v>107</v>
      </c>
      <c r="D19" s="31"/>
    </row>
    <row r="20" spans="1:4" s="32" customFormat="1" ht="28.5">
      <c r="A20" s="30">
        <v>18</v>
      </c>
      <c r="B20" s="1" t="s">
        <v>40</v>
      </c>
      <c r="C20" s="9" t="s">
        <v>41</v>
      </c>
      <c r="D20" s="31"/>
    </row>
    <row r="21" spans="1:4" s="32" customFormat="1" ht="28.5">
      <c r="A21" s="30">
        <v>19</v>
      </c>
      <c r="B21" s="1" t="s">
        <v>102</v>
      </c>
      <c r="C21" s="9" t="s">
        <v>41</v>
      </c>
      <c r="D21" s="31"/>
    </row>
    <row r="22" spans="1:4" s="32" customFormat="1" ht="28.5">
      <c r="A22" s="30">
        <v>20</v>
      </c>
      <c r="B22" s="1" t="s">
        <v>128</v>
      </c>
      <c r="C22" s="9" t="s">
        <v>129</v>
      </c>
      <c r="D22" s="31"/>
    </row>
    <row r="23" spans="1:4" s="32" customFormat="1" ht="14.25">
      <c r="A23" s="30">
        <v>21</v>
      </c>
      <c r="B23" s="1" t="s">
        <v>272</v>
      </c>
      <c r="C23" s="9" t="s">
        <v>109</v>
      </c>
      <c r="D23" s="31"/>
    </row>
    <row r="24" spans="1:4" s="32" customFormat="1" ht="28.5">
      <c r="A24" s="30">
        <v>22</v>
      </c>
      <c r="B24" s="1" t="s">
        <v>273</v>
      </c>
      <c r="C24" s="9" t="s">
        <v>129</v>
      </c>
      <c r="D24" s="31"/>
    </row>
    <row r="25" spans="1:4" s="32" customFormat="1" ht="14.25">
      <c r="A25" s="30">
        <v>23</v>
      </c>
      <c r="B25" s="1" t="s">
        <v>274</v>
      </c>
      <c r="C25" s="9" t="s">
        <v>129</v>
      </c>
      <c r="D25" s="31"/>
    </row>
    <row r="26" spans="1:4" s="32" customFormat="1" ht="14.25">
      <c r="A26" s="30">
        <v>24</v>
      </c>
      <c r="B26" s="1" t="s">
        <v>275</v>
      </c>
      <c r="C26" s="9" t="s">
        <v>129</v>
      </c>
      <c r="D26" s="31"/>
    </row>
    <row r="27" spans="1:4" s="32" customFormat="1" ht="28.5">
      <c r="A27" s="30">
        <v>25</v>
      </c>
      <c r="B27" s="1" t="s">
        <v>276</v>
      </c>
      <c r="C27" s="9" t="s">
        <v>109</v>
      </c>
      <c r="D27" s="31"/>
    </row>
    <row r="28" spans="1:4" s="32" customFormat="1" ht="14.25">
      <c r="A28" s="30">
        <v>26</v>
      </c>
      <c r="B28" s="1" t="s">
        <v>277</v>
      </c>
      <c r="C28" s="9" t="s">
        <v>129</v>
      </c>
      <c r="D28" s="31"/>
    </row>
    <row r="29" spans="1:4" s="32" customFormat="1" ht="28.5">
      <c r="A29" s="30">
        <v>27</v>
      </c>
      <c r="B29" s="1" t="s">
        <v>278</v>
      </c>
      <c r="C29" s="9" t="s">
        <v>109</v>
      </c>
      <c r="D29" s="31"/>
    </row>
    <row r="30" spans="1:4" s="32" customFormat="1" ht="42.75">
      <c r="A30" s="30">
        <v>28</v>
      </c>
      <c r="B30" s="1" t="s">
        <v>810</v>
      </c>
      <c r="C30" s="9" t="s">
        <v>129</v>
      </c>
      <c r="D30" s="31"/>
    </row>
    <row r="31" spans="1:4" s="32" customFormat="1" ht="28.5">
      <c r="A31" s="30">
        <v>29</v>
      </c>
      <c r="B31" s="1" t="s">
        <v>811</v>
      </c>
      <c r="C31" s="9" t="s">
        <v>129</v>
      </c>
      <c r="D31" s="31"/>
    </row>
    <row r="32" spans="1:4" s="32" customFormat="1" ht="28.5">
      <c r="A32" s="30">
        <v>30</v>
      </c>
      <c r="B32" s="1" t="s">
        <v>812</v>
      </c>
      <c r="C32" s="9" t="s">
        <v>107</v>
      </c>
      <c r="D32" s="31"/>
    </row>
    <row r="33" spans="1:4" s="32" customFormat="1" ht="14.25">
      <c r="A33" s="30">
        <v>31</v>
      </c>
      <c r="B33" s="1" t="s">
        <v>813</v>
      </c>
      <c r="C33" s="9" t="s">
        <v>814</v>
      </c>
      <c r="D33" s="31"/>
    </row>
    <row r="34" spans="1:4" s="32" customFormat="1" ht="28.5">
      <c r="A34" s="30">
        <v>32</v>
      </c>
      <c r="B34" s="1" t="s">
        <v>815</v>
      </c>
      <c r="C34" s="9" t="s">
        <v>814</v>
      </c>
      <c r="D34" s="31"/>
    </row>
    <row r="35" spans="1:4" s="32" customFormat="1" ht="28.5">
      <c r="A35" s="30">
        <v>33</v>
      </c>
      <c r="B35" s="1" t="s">
        <v>816</v>
      </c>
      <c r="C35" s="9" t="s">
        <v>129</v>
      </c>
      <c r="D35" s="31"/>
    </row>
    <row r="36" spans="1:4" s="32" customFormat="1" ht="14.25">
      <c r="A36" s="30">
        <v>34</v>
      </c>
      <c r="B36" s="1" t="s">
        <v>817</v>
      </c>
      <c r="C36" s="9" t="s">
        <v>129</v>
      </c>
      <c r="D36" s="31"/>
    </row>
    <row r="37" spans="1:4" s="32" customFormat="1" ht="14.25">
      <c r="A37" s="30">
        <v>35</v>
      </c>
      <c r="B37" s="1" t="s">
        <v>818</v>
      </c>
      <c r="C37" s="9" t="s">
        <v>107</v>
      </c>
      <c r="D37" s="31"/>
    </row>
    <row r="38" spans="1:4" s="32" customFormat="1" ht="28.5">
      <c r="A38" s="30">
        <v>36</v>
      </c>
      <c r="B38" s="1" t="s">
        <v>819</v>
      </c>
      <c r="C38" s="9" t="s">
        <v>129</v>
      </c>
      <c r="D38" s="31"/>
    </row>
    <row r="39" spans="1:4" s="32" customFormat="1" ht="14.25">
      <c r="A39" s="30">
        <v>37</v>
      </c>
      <c r="B39" s="1" t="s">
        <v>820</v>
      </c>
      <c r="C39" s="9" t="s">
        <v>129</v>
      </c>
      <c r="D39" s="31"/>
    </row>
    <row r="40" spans="1:4" s="32" customFormat="1" ht="28.5">
      <c r="A40" s="30">
        <v>38</v>
      </c>
      <c r="B40" s="1" t="s">
        <v>821</v>
      </c>
      <c r="C40" s="9" t="s">
        <v>107</v>
      </c>
      <c r="D40" s="31"/>
    </row>
    <row r="41" spans="1:4" s="32" customFormat="1" ht="28.5">
      <c r="A41" s="30">
        <v>39</v>
      </c>
      <c r="B41" s="1" t="s">
        <v>822</v>
      </c>
      <c r="C41" s="9" t="s">
        <v>129</v>
      </c>
      <c r="D41" s="31"/>
    </row>
    <row r="42" spans="1:4" s="32" customFormat="1" ht="14.25">
      <c r="A42" s="30">
        <v>40</v>
      </c>
      <c r="B42" s="1" t="s">
        <v>823</v>
      </c>
      <c r="C42" s="9" t="s">
        <v>129</v>
      </c>
      <c r="D42" s="31"/>
    </row>
    <row r="43" spans="1:4" s="32" customFormat="1" ht="28.5">
      <c r="A43" s="30">
        <v>41</v>
      </c>
      <c r="B43" s="1" t="s">
        <v>824</v>
      </c>
      <c r="C43" s="9" t="s">
        <v>109</v>
      </c>
      <c r="D43" s="31"/>
    </row>
    <row r="44" spans="1:4" s="32" customFormat="1" ht="28.5">
      <c r="A44" s="30">
        <v>42</v>
      </c>
      <c r="B44" s="1" t="s">
        <v>825</v>
      </c>
      <c r="C44" s="9" t="s">
        <v>129</v>
      </c>
      <c r="D44" s="31"/>
    </row>
    <row r="45" spans="1:4" s="32" customFormat="1" ht="28.5">
      <c r="A45" s="30">
        <v>43</v>
      </c>
      <c r="B45" s="1" t="s">
        <v>826</v>
      </c>
      <c r="C45" s="9" t="s">
        <v>129</v>
      </c>
      <c r="D45" s="31"/>
    </row>
    <row r="46" spans="1:4" s="32" customFormat="1" ht="28.5">
      <c r="A46" s="30">
        <v>44</v>
      </c>
      <c r="B46" s="1" t="s">
        <v>827</v>
      </c>
      <c r="C46" s="9" t="s">
        <v>129</v>
      </c>
      <c r="D46" s="31"/>
    </row>
    <row r="47" spans="1:4" s="32" customFormat="1" ht="42.75">
      <c r="A47" s="30">
        <v>45</v>
      </c>
      <c r="B47" s="1" t="s">
        <v>828</v>
      </c>
      <c r="C47" s="9" t="s">
        <v>129</v>
      </c>
      <c r="D47" s="34" t="s">
        <v>829</v>
      </c>
    </row>
    <row r="48" spans="1:4" s="32" customFormat="1" ht="14.25">
      <c r="A48" s="30">
        <v>46</v>
      </c>
      <c r="B48" s="1" t="s">
        <v>830</v>
      </c>
      <c r="C48" s="9" t="s">
        <v>107</v>
      </c>
      <c r="D48" s="31"/>
    </row>
    <row r="49" spans="1:4" s="32" customFormat="1" ht="28.5">
      <c r="A49" s="30">
        <v>47</v>
      </c>
      <c r="B49" s="1" t="s">
        <v>831</v>
      </c>
      <c r="C49" s="9" t="s">
        <v>107</v>
      </c>
      <c r="D49" s="31"/>
    </row>
    <row r="50" spans="1:4" s="32" customFormat="1" ht="14.25">
      <c r="A50" s="30">
        <v>48</v>
      </c>
      <c r="B50" s="1" t="s">
        <v>832</v>
      </c>
      <c r="C50" s="9" t="s">
        <v>129</v>
      </c>
      <c r="D50" s="31"/>
    </row>
    <row r="51" spans="1:4" s="32" customFormat="1" ht="14.25">
      <c r="A51" s="30">
        <v>49</v>
      </c>
      <c r="B51" s="1" t="s">
        <v>833</v>
      </c>
      <c r="C51" s="9" t="s">
        <v>834</v>
      </c>
      <c r="D51" s="31"/>
    </row>
    <row r="52" spans="1:4" s="32" customFormat="1" ht="14.25">
      <c r="A52" s="30">
        <v>50</v>
      </c>
      <c r="B52" s="1" t="s">
        <v>835</v>
      </c>
      <c r="C52" s="9" t="s">
        <v>107</v>
      </c>
      <c r="D52" s="31"/>
    </row>
    <row r="53" spans="1:4" s="32" customFormat="1" ht="14.25">
      <c r="A53" s="30">
        <v>51</v>
      </c>
      <c r="B53" s="1" t="s">
        <v>836</v>
      </c>
      <c r="C53" s="9" t="s">
        <v>129</v>
      </c>
      <c r="D53" s="31"/>
    </row>
    <row r="54" spans="1:4" s="32" customFormat="1" ht="28.5">
      <c r="A54" s="30">
        <v>52</v>
      </c>
      <c r="B54" s="1" t="s">
        <v>837</v>
      </c>
      <c r="C54" s="9" t="s">
        <v>109</v>
      </c>
      <c r="D54" s="31"/>
    </row>
    <row r="55" spans="1:4" s="32" customFormat="1" ht="14.25">
      <c r="A55" s="30">
        <v>53</v>
      </c>
      <c r="B55" s="1" t="s">
        <v>838</v>
      </c>
      <c r="C55" s="9" t="s">
        <v>109</v>
      </c>
      <c r="D55" s="31"/>
    </row>
    <row r="56" spans="1:4" s="32" customFormat="1" ht="28.5">
      <c r="A56" s="30">
        <v>54</v>
      </c>
      <c r="B56" s="1" t="s">
        <v>839</v>
      </c>
      <c r="C56" s="9" t="s">
        <v>129</v>
      </c>
      <c r="D56" s="31"/>
    </row>
    <row r="57" spans="1:4" s="32" customFormat="1" ht="28.5">
      <c r="A57" s="30">
        <v>55</v>
      </c>
      <c r="B57" s="1" t="s">
        <v>840</v>
      </c>
      <c r="C57" s="9" t="s">
        <v>129</v>
      </c>
      <c r="D57" s="31"/>
    </row>
    <row r="58" spans="1:4" s="32" customFormat="1" ht="14.25">
      <c r="A58" s="30">
        <v>56</v>
      </c>
      <c r="B58" s="1" t="s">
        <v>841</v>
      </c>
      <c r="C58" s="9" t="s">
        <v>129</v>
      </c>
      <c r="D58" s="31"/>
    </row>
    <row r="59" spans="1:4" s="32" customFormat="1" ht="14.25">
      <c r="A59" s="30">
        <v>57</v>
      </c>
      <c r="B59" s="1" t="s">
        <v>842</v>
      </c>
      <c r="C59" s="9" t="s">
        <v>109</v>
      </c>
      <c r="D59" s="31"/>
    </row>
    <row r="60" spans="1:4" s="32" customFormat="1" ht="14.25">
      <c r="A60" s="30">
        <v>58</v>
      </c>
      <c r="B60" s="1" t="s">
        <v>843</v>
      </c>
      <c r="C60" s="9" t="s">
        <v>107</v>
      </c>
      <c r="D60" s="31"/>
    </row>
    <row r="61" spans="1:4" s="32" customFormat="1" ht="14.25">
      <c r="A61" s="30">
        <v>59</v>
      </c>
      <c r="B61" s="1" t="s">
        <v>833</v>
      </c>
      <c r="C61" s="9" t="s">
        <v>844</v>
      </c>
      <c r="D61" s="31"/>
    </row>
    <row r="62" spans="1:4" s="32" customFormat="1" ht="28.5">
      <c r="A62" s="30">
        <v>60</v>
      </c>
      <c r="B62" s="1" t="s">
        <v>845</v>
      </c>
      <c r="C62" s="9" t="s">
        <v>107</v>
      </c>
      <c r="D62" s="31"/>
    </row>
    <row r="63" spans="1:4" s="32" customFormat="1" ht="28.5">
      <c r="A63" s="30">
        <v>61</v>
      </c>
      <c r="B63" s="1" t="s">
        <v>846</v>
      </c>
      <c r="C63" s="9" t="s">
        <v>107</v>
      </c>
      <c r="D63" s="31"/>
    </row>
    <row r="64" spans="1:4" s="32" customFormat="1" ht="14.25">
      <c r="A64" s="30">
        <v>62</v>
      </c>
      <c r="B64" s="1" t="s">
        <v>847</v>
      </c>
      <c r="C64" s="9" t="s">
        <v>129</v>
      </c>
      <c r="D64" s="31"/>
    </row>
    <row r="65" spans="1:4" s="32" customFormat="1" ht="28.5">
      <c r="A65" s="30">
        <v>63</v>
      </c>
      <c r="B65" s="1" t="s">
        <v>848</v>
      </c>
      <c r="C65" s="9" t="s">
        <v>849</v>
      </c>
      <c r="D65" s="31"/>
    </row>
    <row r="66" spans="1:4" s="32" customFormat="1" ht="14.25">
      <c r="A66" s="30">
        <v>64</v>
      </c>
      <c r="B66" s="1" t="s">
        <v>850</v>
      </c>
      <c r="C66" s="9" t="s">
        <v>129</v>
      </c>
      <c r="D66" s="31"/>
    </row>
    <row r="67" spans="1:4" s="32" customFormat="1" ht="28.5">
      <c r="A67" s="30">
        <v>65</v>
      </c>
      <c r="B67" s="1" t="s">
        <v>851</v>
      </c>
      <c r="C67" s="9" t="s">
        <v>129</v>
      </c>
      <c r="D67" s="31"/>
    </row>
    <row r="68" spans="1:4" s="32" customFormat="1" ht="28.5">
      <c r="A68" s="30">
        <v>66</v>
      </c>
      <c r="B68" s="1" t="s">
        <v>852</v>
      </c>
      <c r="C68" s="9" t="s">
        <v>129</v>
      </c>
      <c r="D68" s="31"/>
    </row>
    <row r="69" spans="1:4" s="32" customFormat="1" ht="28.5">
      <c r="A69" s="30">
        <v>67</v>
      </c>
      <c r="B69" s="1" t="s">
        <v>853</v>
      </c>
      <c r="C69" s="9" t="s">
        <v>109</v>
      </c>
      <c r="D69" s="31"/>
    </row>
    <row r="70" spans="1:4" s="32" customFormat="1" ht="28.5">
      <c r="A70" s="30">
        <v>68</v>
      </c>
      <c r="B70" s="1" t="s">
        <v>854</v>
      </c>
      <c r="C70" s="9" t="s">
        <v>107</v>
      </c>
      <c r="D70" s="31"/>
    </row>
    <row r="71" spans="1:4" s="32" customFormat="1" ht="28.5">
      <c r="A71" s="30">
        <v>69</v>
      </c>
      <c r="B71" s="1" t="s">
        <v>855</v>
      </c>
      <c r="C71" s="9" t="s">
        <v>129</v>
      </c>
      <c r="D71" s="31"/>
    </row>
    <row r="72" spans="1:4" s="32" customFormat="1" ht="28.5">
      <c r="A72" s="30">
        <v>70</v>
      </c>
      <c r="B72" s="1" t="s">
        <v>856</v>
      </c>
      <c r="C72" s="9" t="s">
        <v>109</v>
      </c>
      <c r="D72" s="31"/>
    </row>
    <row r="73" spans="1:4" s="32" customFormat="1" ht="28.5">
      <c r="A73" s="30">
        <v>71</v>
      </c>
      <c r="B73" s="1" t="s">
        <v>857</v>
      </c>
      <c r="C73" s="9" t="s">
        <v>858</v>
      </c>
      <c r="D73" s="31"/>
    </row>
    <row r="74" spans="1:4" s="32" customFormat="1" ht="14.25">
      <c r="A74" s="30">
        <v>72</v>
      </c>
      <c r="B74" s="1" t="s">
        <v>813</v>
      </c>
      <c r="C74" s="9" t="s">
        <v>814</v>
      </c>
      <c r="D74" s="31"/>
    </row>
    <row r="75" spans="1:4" s="32" customFormat="1" ht="28.5">
      <c r="A75" s="30">
        <v>73</v>
      </c>
      <c r="B75" s="1" t="s">
        <v>859</v>
      </c>
      <c r="C75" s="9" t="s">
        <v>129</v>
      </c>
      <c r="D75" s="31"/>
    </row>
    <row r="76" spans="1:4" s="32" customFormat="1" ht="14.25">
      <c r="A76" s="30">
        <v>74</v>
      </c>
      <c r="B76" s="1" t="s">
        <v>860</v>
      </c>
      <c r="C76" s="9" t="s">
        <v>129</v>
      </c>
      <c r="D76" s="31"/>
    </row>
    <row r="77" spans="1:4" s="32" customFormat="1" ht="14.25">
      <c r="A77" s="30">
        <v>75</v>
      </c>
      <c r="B77" s="1" t="s">
        <v>861</v>
      </c>
      <c r="C77" s="9" t="s">
        <v>129</v>
      </c>
      <c r="D77" s="31"/>
    </row>
    <row r="78" spans="1:4" s="32" customFormat="1" ht="14.25">
      <c r="A78" s="30">
        <v>76</v>
      </c>
      <c r="B78" s="1" t="s">
        <v>862</v>
      </c>
      <c r="C78" s="9" t="s">
        <v>107</v>
      </c>
      <c r="D78" s="31"/>
    </row>
    <row r="79" spans="1:4" s="32" customFormat="1" ht="14.25">
      <c r="A79" s="30">
        <v>77</v>
      </c>
      <c r="B79" s="1" t="s">
        <v>833</v>
      </c>
      <c r="C79" s="1" t="s">
        <v>863</v>
      </c>
      <c r="D79" s="31"/>
    </row>
    <row r="80" spans="1:4" s="32" customFormat="1" ht="28.5">
      <c r="A80" s="30">
        <v>78</v>
      </c>
      <c r="B80" s="1" t="s">
        <v>864</v>
      </c>
      <c r="C80" s="1" t="s">
        <v>129</v>
      </c>
      <c r="D80" s="31"/>
    </row>
    <row r="81" spans="1:4" s="32" customFormat="1" ht="14.25">
      <c r="A81" s="30">
        <v>79</v>
      </c>
      <c r="B81" s="1" t="s">
        <v>865</v>
      </c>
      <c r="C81" s="1" t="s">
        <v>129</v>
      </c>
      <c r="D81" s="31"/>
    </row>
    <row r="82" spans="1:4" s="32" customFormat="1" ht="14.25">
      <c r="A82" s="35"/>
      <c r="B82" s="36"/>
      <c r="C82" s="37"/>
      <c r="D82" s="31"/>
    </row>
    <row r="83" spans="1:4">
      <c r="A83" s="38"/>
      <c r="B83" s="39"/>
      <c r="C83" s="40"/>
      <c r="D83" s="29"/>
    </row>
    <row r="84" spans="1:4">
      <c r="A84" s="38"/>
      <c r="B84" s="39"/>
      <c r="C84" s="40"/>
      <c r="D84" s="29"/>
    </row>
    <row r="85" spans="1:4">
      <c r="A85" s="38"/>
      <c r="B85" s="39"/>
      <c r="C85" s="40"/>
      <c r="D85" s="29"/>
    </row>
    <row r="86" spans="1:4">
      <c r="A86" s="38"/>
      <c r="B86" s="39"/>
      <c r="C86" s="40"/>
      <c r="D86" s="29"/>
    </row>
    <row r="87" spans="1:4">
      <c r="A87" s="38"/>
      <c r="B87" s="39"/>
      <c r="C87" s="40"/>
      <c r="D87" s="29"/>
    </row>
    <row r="88" spans="1:4">
      <c r="A88" s="38"/>
      <c r="B88" s="39"/>
      <c r="C88" s="40"/>
      <c r="D88" s="29"/>
    </row>
    <row r="89" spans="1:4">
      <c r="A89" s="38"/>
      <c r="B89" s="39"/>
      <c r="C89" s="40"/>
      <c r="D89" s="29"/>
    </row>
    <row r="90" spans="1:4">
      <c r="A90" s="38"/>
      <c r="B90" s="39"/>
      <c r="C90" s="40"/>
      <c r="D90" s="29"/>
    </row>
    <row r="91" spans="1:4">
      <c r="A91" s="38"/>
      <c r="B91" s="39"/>
      <c r="C91" s="40"/>
      <c r="D91" s="29"/>
    </row>
    <row r="92" spans="1:4">
      <c r="A92" s="38"/>
      <c r="B92" s="39"/>
      <c r="C92" s="40"/>
      <c r="D92" s="29"/>
    </row>
    <row r="93" spans="1:4">
      <c r="A93" s="38"/>
      <c r="B93" s="39"/>
      <c r="C93" s="40"/>
      <c r="D93" s="29"/>
    </row>
    <row r="94" spans="1:4">
      <c r="A94" s="38"/>
      <c r="B94" s="39"/>
      <c r="C94" s="40"/>
      <c r="D94" s="29"/>
    </row>
    <row r="95" spans="1:4">
      <c r="A95" s="38"/>
      <c r="B95" s="39"/>
      <c r="C95" s="40"/>
      <c r="D95" s="29"/>
    </row>
    <row r="96" spans="1:4">
      <c r="A96" s="38"/>
      <c r="B96" s="39"/>
      <c r="C96" s="40"/>
      <c r="D96" s="29"/>
    </row>
    <row r="97" spans="1:4">
      <c r="A97" s="38"/>
      <c r="B97" s="39"/>
      <c r="C97" s="40"/>
      <c r="D97" s="29"/>
    </row>
    <row r="98" spans="1:4">
      <c r="A98" s="38"/>
      <c r="B98" s="39"/>
      <c r="C98" s="40"/>
      <c r="D98" s="29"/>
    </row>
    <row r="99" spans="1:4">
      <c r="A99" s="38"/>
      <c r="B99" s="39"/>
      <c r="C99" s="40"/>
      <c r="D99" s="29"/>
    </row>
    <row r="100" spans="1:4">
      <c r="A100" s="38"/>
      <c r="B100" s="39"/>
      <c r="C100" s="40"/>
      <c r="D100" s="29"/>
    </row>
    <row r="101" spans="1:4">
      <c r="A101" s="38"/>
      <c r="B101" s="39"/>
      <c r="C101" s="40"/>
      <c r="D101" s="29"/>
    </row>
    <row r="102" spans="1:4">
      <c r="A102" s="38"/>
      <c r="B102" s="39"/>
      <c r="C102" s="40"/>
      <c r="D102" s="29"/>
    </row>
    <row r="103" spans="1:4">
      <c r="A103" s="38"/>
      <c r="B103" s="39"/>
      <c r="C103" s="40"/>
      <c r="D103" s="29"/>
    </row>
    <row r="104" spans="1:4">
      <c r="A104" s="38"/>
      <c r="B104" s="39"/>
      <c r="C104" s="40"/>
      <c r="D104" s="29"/>
    </row>
    <row r="105" spans="1:4">
      <c r="A105" s="38"/>
      <c r="B105" s="39"/>
      <c r="C105" s="40"/>
      <c r="D105" s="29"/>
    </row>
    <row r="106" spans="1:4">
      <c r="A106" s="38"/>
      <c r="B106" s="39"/>
      <c r="C106" s="40"/>
      <c r="D106" s="29"/>
    </row>
    <row r="107" spans="1:4">
      <c r="A107" s="38"/>
      <c r="B107" s="39"/>
      <c r="C107" s="40"/>
      <c r="D107" s="29"/>
    </row>
    <row r="108" spans="1:4">
      <c r="A108" s="38"/>
      <c r="B108" s="113"/>
      <c r="C108" s="113"/>
      <c r="D108" s="114"/>
    </row>
    <row r="109" spans="1:4">
      <c r="A109" s="38"/>
      <c r="B109" s="113"/>
      <c r="C109" s="113"/>
      <c r="D109" s="114"/>
    </row>
    <row r="110" spans="1:4">
      <c r="A110" s="38"/>
      <c r="B110" s="113"/>
      <c r="C110" s="113"/>
      <c r="D110" s="114"/>
    </row>
    <row r="111" spans="1:4">
      <c r="A111" s="38"/>
      <c r="B111" s="113"/>
      <c r="C111" s="113"/>
      <c r="D111" s="114"/>
    </row>
    <row r="112" spans="1:4" ht="86.25">
      <c r="A112" s="38"/>
      <c r="B112" s="113"/>
      <c r="C112" s="113"/>
      <c r="D112" s="128" t="s">
        <v>1017</v>
      </c>
    </row>
    <row r="113" spans="1:4">
      <c r="A113" s="38"/>
      <c r="B113" s="113"/>
      <c r="C113" s="113"/>
      <c r="D113" s="114"/>
    </row>
    <row r="114" spans="1:4">
      <c r="A114" s="38"/>
      <c r="B114" s="113"/>
      <c r="C114" s="113"/>
      <c r="D114" s="114"/>
    </row>
    <row r="115" spans="1:4">
      <c r="A115" s="38"/>
      <c r="B115" s="113"/>
      <c r="C115" s="113"/>
      <c r="D115" s="114"/>
    </row>
    <row r="116" spans="1:4">
      <c r="A116" s="38"/>
      <c r="B116" s="113"/>
      <c r="C116" s="113"/>
      <c r="D116" s="114"/>
    </row>
    <row r="117" spans="1:4">
      <c r="A117" s="38"/>
      <c r="B117" s="113"/>
      <c r="C117" s="113"/>
      <c r="D117" s="114"/>
    </row>
    <row r="118" spans="1:4">
      <c r="A118" s="38"/>
      <c r="B118" s="113"/>
      <c r="C118" s="113"/>
      <c r="D118" s="114"/>
    </row>
    <row r="119" spans="1:4">
      <c r="A119" s="38"/>
      <c r="B119" s="113"/>
      <c r="C119" s="113"/>
      <c r="D119" s="114"/>
    </row>
    <row r="120" spans="1:4">
      <c r="A120" s="38"/>
      <c r="B120" s="113"/>
      <c r="C120" s="113"/>
      <c r="D120" s="114"/>
    </row>
    <row r="121" spans="1:4">
      <c r="A121" s="38"/>
      <c r="B121" s="113"/>
      <c r="C121" s="113"/>
      <c r="D121" s="114"/>
    </row>
    <row r="122" spans="1:4">
      <c r="A122" s="38"/>
      <c r="B122" s="113"/>
      <c r="C122" s="113"/>
      <c r="D122" s="114"/>
    </row>
    <row r="123" spans="1:4">
      <c r="A123" s="38"/>
      <c r="B123" s="113"/>
      <c r="C123" s="113"/>
      <c r="D123" s="114"/>
    </row>
    <row r="124" spans="1:4">
      <c r="A124" s="38"/>
      <c r="B124" s="113"/>
      <c r="C124" s="113"/>
      <c r="D124" s="114"/>
    </row>
    <row r="125" spans="1:4">
      <c r="A125" s="38"/>
      <c r="B125" s="113"/>
      <c r="C125" s="113"/>
      <c r="D125" s="114"/>
    </row>
    <row r="126" spans="1:4">
      <c r="A126" s="38"/>
      <c r="B126" s="113"/>
      <c r="C126" s="113"/>
      <c r="D126" s="114"/>
    </row>
    <row r="127" spans="1:4">
      <c r="A127" s="38"/>
      <c r="B127" s="113"/>
      <c r="C127" s="113"/>
      <c r="D127" s="114"/>
    </row>
    <row r="128" spans="1:4">
      <c r="A128" s="38"/>
      <c r="B128" s="113"/>
      <c r="C128" s="113"/>
      <c r="D128" s="114"/>
    </row>
    <row r="129" spans="1:4">
      <c r="A129" s="38"/>
      <c r="B129" s="113"/>
      <c r="C129" s="113"/>
      <c r="D129" s="114"/>
    </row>
    <row r="130" spans="1:4">
      <c r="A130" s="38"/>
      <c r="B130" s="113"/>
      <c r="C130" s="113"/>
      <c r="D130" s="114"/>
    </row>
    <row r="131" spans="1:4">
      <c r="A131" s="38"/>
      <c r="B131" s="113"/>
      <c r="C131" s="113"/>
      <c r="D131" s="114"/>
    </row>
    <row r="132" spans="1:4">
      <c r="A132" s="38"/>
      <c r="B132" s="113"/>
      <c r="C132" s="113"/>
      <c r="D132" s="114"/>
    </row>
    <row r="133" spans="1:4">
      <c r="A133" s="38"/>
      <c r="B133" s="113"/>
      <c r="C133" s="113"/>
      <c r="D133" s="114"/>
    </row>
    <row r="134" spans="1:4">
      <c r="A134" s="38"/>
      <c r="B134" s="113"/>
      <c r="C134" s="113"/>
      <c r="D134" s="114"/>
    </row>
    <row r="135" spans="1:4">
      <c r="A135" s="38"/>
      <c r="B135" s="113"/>
      <c r="C135" s="113"/>
      <c r="D135" s="114"/>
    </row>
    <row r="136" spans="1:4">
      <c r="A136" s="38"/>
      <c r="B136" s="113"/>
      <c r="C136" s="113"/>
      <c r="D136" s="114"/>
    </row>
    <row r="137" spans="1:4">
      <c r="A137" s="38"/>
      <c r="B137" s="113"/>
      <c r="C137" s="113"/>
      <c r="D137" s="114"/>
    </row>
    <row r="138" spans="1:4">
      <c r="A138" s="38"/>
      <c r="B138" s="113"/>
      <c r="C138" s="113"/>
      <c r="D138" s="114"/>
    </row>
    <row r="139" spans="1:4">
      <c r="A139" s="38"/>
      <c r="B139" s="113"/>
      <c r="C139" s="113"/>
      <c r="D139" s="114"/>
    </row>
    <row r="140" spans="1:4">
      <c r="A140" s="38"/>
      <c r="B140" s="113"/>
      <c r="C140" s="113"/>
      <c r="D140" s="114"/>
    </row>
    <row r="141" spans="1:4">
      <c r="A141" s="38"/>
      <c r="B141" s="113"/>
      <c r="C141" s="113"/>
      <c r="D141" s="114"/>
    </row>
    <row r="142" spans="1:4">
      <c r="A142" s="38"/>
      <c r="B142" s="113"/>
      <c r="C142" s="113"/>
      <c r="D142" s="114"/>
    </row>
    <row r="143" spans="1:4">
      <c r="A143" s="38"/>
      <c r="B143" s="113"/>
      <c r="C143" s="113"/>
      <c r="D143" s="114"/>
    </row>
    <row r="144" spans="1:4">
      <c r="A144" s="38"/>
      <c r="B144" s="113"/>
      <c r="C144" s="113"/>
      <c r="D144" s="114"/>
    </row>
    <row r="145" spans="1:4">
      <c r="A145" s="38"/>
      <c r="B145" s="113"/>
      <c r="C145" s="113"/>
      <c r="D145" s="114"/>
    </row>
    <row r="146" spans="1:4">
      <c r="A146" s="38"/>
      <c r="B146" s="113"/>
      <c r="C146" s="113"/>
      <c r="D146" s="114"/>
    </row>
    <row r="147" spans="1:4">
      <c r="A147" s="38"/>
      <c r="B147" s="113"/>
      <c r="C147" s="113"/>
      <c r="D147" s="114"/>
    </row>
    <row r="148" spans="1:4">
      <c r="A148" s="38"/>
      <c r="B148" s="113"/>
      <c r="C148" s="113"/>
      <c r="D148" s="114"/>
    </row>
    <row r="149" spans="1:4">
      <c r="A149" s="38"/>
      <c r="B149" s="113"/>
      <c r="C149" s="113"/>
      <c r="D149" s="114"/>
    </row>
    <row r="150" spans="1:4">
      <c r="A150" s="38"/>
      <c r="B150" s="113"/>
      <c r="C150" s="113"/>
      <c r="D150" s="114"/>
    </row>
    <row r="151" spans="1:4">
      <c r="A151" s="38"/>
      <c r="B151" s="113"/>
      <c r="C151" s="113"/>
      <c r="D151" s="114"/>
    </row>
    <row r="152" spans="1:4">
      <c r="A152" s="38"/>
      <c r="B152" s="113"/>
      <c r="C152" s="113"/>
      <c r="D152" s="114"/>
    </row>
    <row r="153" spans="1:4">
      <c r="A153" s="38"/>
      <c r="B153" s="113"/>
      <c r="C153" s="113"/>
      <c r="D153" s="114"/>
    </row>
    <row r="154" spans="1:4">
      <c r="A154" s="38"/>
      <c r="B154" s="113"/>
      <c r="C154" s="113"/>
      <c r="D154" s="114"/>
    </row>
    <row r="155" spans="1:4">
      <c r="A155" s="38"/>
      <c r="B155" s="113"/>
      <c r="C155" s="113"/>
      <c r="D155" s="114"/>
    </row>
    <row r="156" spans="1:4">
      <c r="A156" s="38"/>
      <c r="B156" s="113"/>
      <c r="C156" s="113"/>
      <c r="D156" s="114"/>
    </row>
    <row r="157" spans="1:4">
      <c r="A157" s="38"/>
      <c r="B157" s="113"/>
      <c r="C157" s="113"/>
      <c r="D157" s="114"/>
    </row>
    <row r="158" spans="1:4">
      <c r="A158" s="38"/>
      <c r="B158" s="113"/>
      <c r="C158" s="113"/>
      <c r="D158" s="114"/>
    </row>
    <row r="159" spans="1:4">
      <c r="A159" s="38"/>
      <c r="B159" s="113"/>
      <c r="C159" s="113"/>
      <c r="D159" s="114"/>
    </row>
    <row r="160" spans="1:4">
      <c r="A160" s="38"/>
      <c r="B160" s="113"/>
      <c r="C160" s="113"/>
      <c r="D160" s="114"/>
    </row>
    <row r="161" spans="1:4">
      <c r="A161" s="38"/>
      <c r="B161" s="113"/>
      <c r="C161" s="113"/>
      <c r="D161" s="114"/>
    </row>
    <row r="162" spans="1:4">
      <c r="A162" s="38"/>
      <c r="B162" s="113"/>
      <c r="C162" s="113"/>
      <c r="D162" s="114"/>
    </row>
    <row r="163" spans="1:4">
      <c r="A163" s="38"/>
      <c r="B163" s="113"/>
      <c r="C163" s="113"/>
      <c r="D163" s="114"/>
    </row>
    <row r="164" spans="1:4">
      <c r="A164" s="38"/>
      <c r="B164" s="113"/>
      <c r="C164" s="113"/>
      <c r="D164" s="114"/>
    </row>
    <row r="165" spans="1:4">
      <c r="A165" s="38"/>
      <c r="B165" s="113"/>
      <c r="C165" s="113"/>
      <c r="D165" s="114"/>
    </row>
    <row r="166" spans="1:4">
      <c r="A166" s="38"/>
      <c r="B166" s="113"/>
      <c r="C166" s="113"/>
      <c r="D166" s="114"/>
    </row>
    <row r="167" spans="1:4">
      <c r="A167" s="38"/>
      <c r="B167" s="113"/>
      <c r="C167" s="113"/>
      <c r="D167" s="114"/>
    </row>
    <row r="168" spans="1:4">
      <c r="A168" s="38"/>
      <c r="B168" s="113"/>
      <c r="C168" s="113"/>
      <c r="D168" s="114"/>
    </row>
    <row r="169" spans="1:4">
      <c r="A169" s="38"/>
      <c r="B169" s="113"/>
      <c r="C169" s="113"/>
      <c r="D169" s="114"/>
    </row>
    <row r="170" spans="1:4">
      <c r="A170" s="38"/>
      <c r="B170" s="113"/>
      <c r="C170" s="113"/>
      <c r="D170" s="114"/>
    </row>
    <row r="171" spans="1:4">
      <c r="A171" s="38"/>
      <c r="B171" s="113"/>
      <c r="C171" s="113"/>
      <c r="D171" s="114"/>
    </row>
    <row r="172" spans="1:4">
      <c r="A172" s="38"/>
      <c r="B172" s="113"/>
      <c r="C172" s="113"/>
      <c r="D172" s="114"/>
    </row>
    <row r="173" spans="1:4">
      <c r="A173" s="38"/>
      <c r="B173" s="113"/>
      <c r="C173" s="113"/>
      <c r="D173" s="114"/>
    </row>
    <row r="174" spans="1:4">
      <c r="A174" s="38"/>
      <c r="B174" s="113"/>
      <c r="C174" s="113"/>
      <c r="D174" s="114"/>
    </row>
    <row r="175" spans="1:4">
      <c r="A175" s="38"/>
      <c r="B175" s="113"/>
      <c r="C175" s="113"/>
      <c r="D175" s="114"/>
    </row>
    <row r="176" spans="1:4">
      <c r="A176" s="38"/>
      <c r="B176" s="113"/>
      <c r="C176" s="113"/>
      <c r="D176" s="114"/>
    </row>
    <row r="177" spans="1:4">
      <c r="A177" s="38"/>
      <c r="B177" s="113"/>
      <c r="C177" s="113"/>
      <c r="D177" s="114"/>
    </row>
    <row r="178" spans="1:4">
      <c r="A178" s="38"/>
      <c r="B178" s="113"/>
      <c r="C178" s="113"/>
      <c r="D178" s="114"/>
    </row>
    <row r="179" spans="1:4">
      <c r="A179" s="38"/>
      <c r="B179" s="113"/>
      <c r="C179" s="113"/>
      <c r="D179" s="114"/>
    </row>
    <row r="180" spans="1:4">
      <c r="A180" s="38"/>
      <c r="B180" s="113"/>
      <c r="C180" s="113"/>
      <c r="D180" s="114"/>
    </row>
    <row r="181" spans="1:4">
      <c r="A181" s="38"/>
      <c r="B181" s="113"/>
      <c r="C181" s="113"/>
      <c r="D181" s="114"/>
    </row>
    <row r="182" spans="1:4">
      <c r="A182" s="38"/>
      <c r="B182" s="113"/>
      <c r="C182" s="113"/>
      <c r="D182" s="114"/>
    </row>
    <row r="183" spans="1:4">
      <c r="A183" s="38"/>
      <c r="B183" s="113"/>
      <c r="C183" s="113"/>
      <c r="D183" s="114"/>
    </row>
    <row r="184" spans="1:4">
      <c r="A184" s="38"/>
      <c r="B184" s="113"/>
      <c r="C184" s="113"/>
      <c r="D184" s="114"/>
    </row>
    <row r="185" spans="1:4">
      <c r="A185" s="38"/>
      <c r="B185" s="113"/>
      <c r="C185" s="113"/>
      <c r="D185" s="114"/>
    </row>
    <row r="186" spans="1:4">
      <c r="A186" s="38"/>
      <c r="B186" s="113"/>
      <c r="C186" s="113"/>
      <c r="D186" s="114"/>
    </row>
    <row r="187" spans="1:4">
      <c r="A187" s="38"/>
      <c r="B187" s="113"/>
      <c r="C187" s="113"/>
      <c r="D187" s="114"/>
    </row>
    <row r="188" spans="1:4">
      <c r="A188" s="38"/>
      <c r="B188" s="113"/>
      <c r="C188" s="113"/>
      <c r="D188" s="114"/>
    </row>
    <row r="189" spans="1:4">
      <c r="A189" s="38"/>
      <c r="B189" s="113"/>
      <c r="C189" s="113"/>
      <c r="D189" s="114"/>
    </row>
    <row r="190" spans="1:4" ht="15.75" thickBot="1">
      <c r="A190" s="41"/>
      <c r="B190" s="115"/>
      <c r="C190" s="115"/>
      <c r="D190" s="116"/>
    </row>
    <row r="191" spans="1:4">
      <c r="B191" s="117"/>
      <c r="C191" s="117"/>
      <c r="D191" s="117"/>
    </row>
    <row r="192" spans="1:4">
      <c r="B192" s="117"/>
      <c r="C192" s="117"/>
      <c r="D192" s="117"/>
    </row>
    <row r="193" spans="2:4">
      <c r="B193" s="117"/>
      <c r="C193" s="117"/>
      <c r="D193" s="117"/>
    </row>
    <row r="194" spans="2:4">
      <c r="B194" s="117"/>
      <c r="C194" s="117"/>
      <c r="D194" s="117"/>
    </row>
    <row r="195" spans="2:4">
      <c r="B195" s="117"/>
      <c r="C195" s="117"/>
      <c r="D195" s="117"/>
    </row>
    <row r="196" spans="2:4">
      <c r="B196" s="117"/>
      <c r="C196" s="117"/>
      <c r="D196" s="117"/>
    </row>
    <row r="197" spans="2:4" ht="33.75" customHeight="1">
      <c r="B197" s="117"/>
      <c r="C197" s="117"/>
      <c r="D197" s="117"/>
    </row>
    <row r="198" spans="2:4">
      <c r="B198" s="117"/>
      <c r="C198" s="117"/>
      <c r="D198" s="117"/>
    </row>
    <row r="199" spans="2:4">
      <c r="B199" s="117"/>
      <c r="C199" s="117"/>
      <c r="D199" s="117"/>
    </row>
    <row r="200" spans="2:4">
      <c r="B200" s="117"/>
      <c r="C200" s="117"/>
      <c r="D200" s="117"/>
    </row>
    <row r="201" spans="2:4">
      <c r="B201" s="117"/>
      <c r="C201" s="117"/>
      <c r="D201" s="117"/>
    </row>
    <row r="202" spans="2:4">
      <c r="B202" s="117"/>
      <c r="C202" s="117"/>
      <c r="D202" s="117"/>
    </row>
    <row r="203" spans="2:4">
      <c r="B203" s="117"/>
      <c r="C203" s="117"/>
      <c r="D203" s="117"/>
    </row>
    <row r="204" spans="2:4">
      <c r="B204" s="117"/>
      <c r="C204" s="117"/>
      <c r="D204" s="117"/>
    </row>
    <row r="205" spans="2:4">
      <c r="B205" s="117"/>
      <c r="C205" s="117"/>
      <c r="D205" s="117"/>
    </row>
    <row r="206" spans="2:4">
      <c r="B206" s="117"/>
      <c r="C206" s="117"/>
      <c r="D206" s="117"/>
    </row>
    <row r="207" spans="2:4">
      <c r="B207" s="117"/>
      <c r="C207" s="117"/>
      <c r="D207" s="117"/>
    </row>
    <row r="208" spans="2:4">
      <c r="B208" s="117"/>
      <c r="C208" s="117"/>
      <c r="D208" s="117"/>
    </row>
    <row r="209" spans="1:4">
      <c r="B209" s="117"/>
      <c r="C209" s="117"/>
      <c r="D209" s="117"/>
    </row>
    <row r="210" spans="1:4">
      <c r="B210" s="117"/>
      <c r="C210" s="117"/>
      <c r="D210" s="117"/>
    </row>
    <row r="211" spans="1:4">
      <c r="B211" s="117"/>
      <c r="C211" s="117"/>
      <c r="D211" s="117"/>
    </row>
    <row r="212" spans="1:4">
      <c r="B212" s="117"/>
      <c r="C212" s="117"/>
      <c r="D212" s="117"/>
    </row>
    <row r="213" spans="1:4">
      <c r="B213" s="117"/>
      <c r="C213" s="117"/>
      <c r="D213" s="117"/>
    </row>
    <row r="214" spans="1:4">
      <c r="B214" s="117"/>
      <c r="C214" s="117"/>
      <c r="D214" s="117"/>
    </row>
    <row r="215" spans="1:4" ht="61.5" customHeight="1">
      <c r="B215" s="117"/>
      <c r="C215" s="117"/>
      <c r="D215" s="117"/>
    </row>
    <row r="216" spans="1:4" ht="57" customHeight="1">
      <c r="B216" s="117"/>
      <c r="C216" s="117"/>
      <c r="D216" s="117"/>
    </row>
    <row r="217" spans="1:4" ht="30">
      <c r="A217" s="25">
        <v>120</v>
      </c>
      <c r="B217" s="117" t="s">
        <v>942</v>
      </c>
      <c r="C217" s="117"/>
      <c r="D217" s="117"/>
    </row>
    <row r="218" spans="1:4">
      <c r="B218" s="117"/>
      <c r="C218" s="117"/>
      <c r="D218" s="117"/>
    </row>
    <row r="219" spans="1:4">
      <c r="B219" s="117"/>
      <c r="C219" s="117"/>
      <c r="D219" s="117"/>
    </row>
    <row r="220" spans="1:4">
      <c r="B220" s="117"/>
      <c r="C220" s="117"/>
      <c r="D220" s="117"/>
    </row>
    <row r="221" spans="1:4">
      <c r="B221" s="117"/>
      <c r="C221" s="117"/>
      <c r="D221" s="117"/>
    </row>
    <row r="222" spans="1:4">
      <c r="B222" s="117"/>
      <c r="C222" s="117"/>
      <c r="D222" s="117"/>
    </row>
    <row r="223" spans="1:4">
      <c r="B223" s="117"/>
      <c r="C223" s="117"/>
      <c r="D223" s="117"/>
    </row>
    <row r="224" spans="1:4">
      <c r="B224" s="117"/>
      <c r="C224" s="117"/>
      <c r="D224" s="117"/>
    </row>
    <row r="225" spans="2:4">
      <c r="B225" s="117"/>
      <c r="C225" s="117"/>
      <c r="D225" s="117"/>
    </row>
    <row r="226" spans="2:4">
      <c r="B226" s="117"/>
      <c r="C226" s="117"/>
      <c r="D226" s="117"/>
    </row>
    <row r="227" spans="2:4">
      <c r="B227" s="117"/>
      <c r="C227" s="117"/>
      <c r="D227" s="117"/>
    </row>
    <row r="228" spans="2:4">
      <c r="B228" s="117"/>
      <c r="C228" s="117"/>
      <c r="D228" s="117"/>
    </row>
    <row r="229" spans="2:4">
      <c r="B229" s="117"/>
      <c r="C229" s="117"/>
      <c r="D229" s="117"/>
    </row>
    <row r="230" spans="2:4">
      <c r="B230" s="117"/>
      <c r="C230" s="117"/>
      <c r="D230" s="117"/>
    </row>
    <row r="231" spans="2:4">
      <c r="B231" s="117"/>
      <c r="C231" s="117"/>
      <c r="D231" s="117"/>
    </row>
    <row r="232" spans="2:4">
      <c r="B232" s="117"/>
      <c r="C232" s="117"/>
      <c r="D232" s="117"/>
    </row>
    <row r="233" spans="2:4">
      <c r="B233" s="117"/>
      <c r="C233" s="117"/>
      <c r="D233" s="117"/>
    </row>
    <row r="234" spans="2:4">
      <c r="B234" s="117"/>
      <c r="C234" s="117"/>
      <c r="D234" s="117"/>
    </row>
    <row r="235" spans="2:4">
      <c r="B235" s="117"/>
      <c r="C235" s="117"/>
      <c r="D235" s="117"/>
    </row>
    <row r="236" spans="2:4">
      <c r="B236" s="117"/>
      <c r="C236" s="117"/>
      <c r="D236" s="117"/>
    </row>
    <row r="237" spans="2:4">
      <c r="B237" s="117"/>
      <c r="C237" s="117"/>
      <c r="D237" s="117"/>
    </row>
    <row r="238" spans="2:4">
      <c r="B238" s="117"/>
      <c r="C238" s="117"/>
      <c r="D238" s="117"/>
    </row>
    <row r="239" spans="2:4">
      <c r="B239" s="117"/>
      <c r="C239" s="117"/>
      <c r="D239" s="117"/>
    </row>
  </sheetData>
  <autoFilter ref="A2:C81">
    <filterColumn colId="2"/>
  </autoFilter>
  <mergeCells count="1">
    <mergeCell ref="A1:D1"/>
  </mergeCells>
  <pageMargins left="0.31496062992126" right="0.31496062992126" top="0.31496062992126" bottom="0.31496062992126" header="0.31496062992126" footer="0.31496062992126"/>
  <pageSetup paperSize="9" fitToHeight="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40"/>
  <sheetViews>
    <sheetView view="pageBreakPreview" topLeftCell="A132" zoomScaleSheetLayoutView="100" workbookViewId="0">
      <selection activeCell="A135" sqref="A135:C140"/>
    </sheetView>
  </sheetViews>
  <sheetFormatPr defaultRowHeight="15.75"/>
  <cols>
    <col min="1" max="1" width="7.5703125" style="53" customWidth="1"/>
    <col min="2" max="2" width="24.7109375" style="23" customWidth="1"/>
    <col min="3" max="3" width="31.28515625" style="23" customWidth="1"/>
    <col min="4" max="4" width="37.5703125" style="24" customWidth="1"/>
    <col min="5" max="16384" width="9.140625" style="43"/>
  </cols>
  <sheetData>
    <row r="1" spans="1:4" ht="21.75" customHeight="1">
      <c r="A1" s="139" t="s">
        <v>446</v>
      </c>
      <c r="B1" s="140"/>
      <c r="C1" s="140"/>
      <c r="D1" s="141"/>
    </row>
    <row r="2" spans="1:4" s="45" customFormat="1" ht="15.75" customHeight="1">
      <c r="A2" s="44" t="s">
        <v>0</v>
      </c>
      <c r="B2" s="11" t="s">
        <v>1</v>
      </c>
      <c r="C2" s="11" t="s">
        <v>2</v>
      </c>
      <c r="D2" s="12" t="s">
        <v>6</v>
      </c>
    </row>
    <row r="3" spans="1:4" ht="12.75" hidden="1" customHeight="1">
      <c r="A3" s="46"/>
      <c r="B3" s="13" t="s">
        <v>169</v>
      </c>
      <c r="C3" s="14"/>
      <c r="D3" s="10"/>
    </row>
    <row r="4" spans="1:4" ht="31.5" hidden="1">
      <c r="A4" s="46">
        <v>1</v>
      </c>
      <c r="B4" s="15" t="s">
        <v>7</v>
      </c>
      <c r="C4" s="15" t="s">
        <v>354</v>
      </c>
      <c r="D4" s="10" t="s">
        <v>8</v>
      </c>
    </row>
    <row r="5" spans="1:4" ht="31.5" hidden="1">
      <c r="A5" s="46">
        <v>2</v>
      </c>
      <c r="B5" s="15" t="s">
        <v>7</v>
      </c>
      <c r="C5" s="15" t="s">
        <v>173</v>
      </c>
      <c r="D5" s="10" t="s">
        <v>10</v>
      </c>
    </row>
    <row r="6" spans="1:4" ht="31.5" hidden="1">
      <c r="A6" s="46">
        <v>3</v>
      </c>
      <c r="B6" s="15" t="s">
        <v>9</v>
      </c>
      <c r="C6" s="15" t="s">
        <v>173</v>
      </c>
      <c r="D6" s="10" t="s">
        <v>11</v>
      </c>
    </row>
    <row r="7" spans="1:4" ht="31.5" hidden="1">
      <c r="A7" s="46">
        <v>4</v>
      </c>
      <c r="B7" s="15" t="s">
        <v>9</v>
      </c>
      <c r="C7" s="15" t="s">
        <v>354</v>
      </c>
      <c r="D7" s="10" t="s">
        <v>12</v>
      </c>
    </row>
    <row r="8" spans="1:4" ht="31.5" hidden="1">
      <c r="A8" s="46">
        <v>5</v>
      </c>
      <c r="B8" s="15" t="s">
        <v>13</v>
      </c>
      <c r="C8" s="15" t="s">
        <v>5</v>
      </c>
      <c r="D8" s="10" t="s">
        <v>14</v>
      </c>
    </row>
    <row r="9" spans="1:4" ht="47.25" hidden="1">
      <c r="A9" s="46">
        <v>6</v>
      </c>
      <c r="B9" s="15" t="s">
        <v>15</v>
      </c>
      <c r="C9" s="15" t="s">
        <v>174</v>
      </c>
      <c r="D9" s="10" t="s">
        <v>213</v>
      </c>
    </row>
    <row r="10" spans="1:4" ht="31.5" hidden="1">
      <c r="A10" s="46">
        <v>7</v>
      </c>
      <c r="B10" s="15" t="s">
        <v>175</v>
      </c>
      <c r="C10" s="15" t="s">
        <v>176</v>
      </c>
      <c r="D10" s="10" t="s">
        <v>214</v>
      </c>
    </row>
    <row r="11" spans="1:4" ht="31.5" hidden="1">
      <c r="A11" s="46">
        <v>8</v>
      </c>
      <c r="B11" s="15" t="s">
        <v>16</v>
      </c>
      <c r="C11" s="15" t="s">
        <v>177</v>
      </c>
      <c r="D11" s="10" t="s">
        <v>215</v>
      </c>
    </row>
    <row r="12" spans="1:4" ht="31.5" hidden="1">
      <c r="A12" s="46">
        <v>9</v>
      </c>
      <c r="B12" s="15" t="s">
        <v>17</v>
      </c>
      <c r="C12" s="15" t="s">
        <v>18</v>
      </c>
      <c r="D12" s="10" t="s">
        <v>216</v>
      </c>
    </row>
    <row r="13" spans="1:4" ht="47.25" hidden="1">
      <c r="A13" s="46">
        <v>10</v>
      </c>
      <c r="B13" s="15" t="s">
        <v>19</v>
      </c>
      <c r="C13" s="15" t="s">
        <v>178</v>
      </c>
      <c r="D13" s="10" t="s">
        <v>217</v>
      </c>
    </row>
    <row r="14" spans="1:4" ht="31.5" hidden="1">
      <c r="A14" s="46">
        <v>11</v>
      </c>
      <c r="B14" s="15" t="s">
        <v>179</v>
      </c>
      <c r="C14" s="15" t="s">
        <v>27</v>
      </c>
      <c r="D14" s="10" t="s">
        <v>28</v>
      </c>
    </row>
    <row r="15" spans="1:4" ht="31.5" hidden="1">
      <c r="A15" s="46">
        <v>12</v>
      </c>
      <c r="B15" s="15" t="s">
        <v>179</v>
      </c>
      <c r="C15" s="14" t="s">
        <v>240</v>
      </c>
      <c r="D15" s="10" t="s">
        <v>218</v>
      </c>
    </row>
    <row r="16" spans="1:4" ht="31.5" hidden="1">
      <c r="A16" s="46">
        <v>13</v>
      </c>
      <c r="B16" s="15" t="s">
        <v>180</v>
      </c>
      <c r="C16" s="15" t="s">
        <v>181</v>
      </c>
      <c r="D16" s="10" t="s">
        <v>219</v>
      </c>
    </row>
    <row r="17" spans="1:4" ht="78.75" hidden="1">
      <c r="A17" s="46">
        <v>14</v>
      </c>
      <c r="B17" s="15" t="s">
        <v>182</v>
      </c>
      <c r="C17" s="15" t="s">
        <v>63</v>
      </c>
      <c r="D17" s="10" t="s">
        <v>64</v>
      </c>
    </row>
    <row r="18" spans="1:4" ht="31.5" hidden="1">
      <c r="A18" s="46">
        <v>15</v>
      </c>
      <c r="B18" s="15" t="s">
        <v>21</v>
      </c>
      <c r="C18" s="15" t="s">
        <v>3</v>
      </c>
      <c r="D18" s="10" t="s">
        <v>22</v>
      </c>
    </row>
    <row r="19" spans="1:4" ht="31.5" hidden="1">
      <c r="A19" s="46">
        <v>16</v>
      </c>
      <c r="B19" s="15" t="s">
        <v>183</v>
      </c>
      <c r="C19" s="15" t="s">
        <v>4</v>
      </c>
      <c r="D19" s="10" t="s">
        <v>220</v>
      </c>
    </row>
    <row r="20" spans="1:4" ht="31.5" hidden="1">
      <c r="A20" s="46">
        <v>17</v>
      </c>
      <c r="B20" s="15" t="s">
        <v>20</v>
      </c>
      <c r="C20" s="15" t="s">
        <v>4</v>
      </c>
      <c r="D20" s="10" t="s">
        <v>29</v>
      </c>
    </row>
    <row r="21" spans="1:4" ht="31.5" hidden="1">
      <c r="A21" s="46">
        <v>18</v>
      </c>
      <c r="B21" s="15" t="s">
        <v>184</v>
      </c>
      <c r="C21" s="15" t="s">
        <v>23</v>
      </c>
      <c r="D21" s="10" t="s">
        <v>221</v>
      </c>
    </row>
    <row r="22" spans="1:4" ht="63" hidden="1">
      <c r="A22" s="46">
        <v>19</v>
      </c>
      <c r="B22" s="15" t="s">
        <v>185</v>
      </c>
      <c r="C22" s="15" t="s">
        <v>43</v>
      </c>
      <c r="D22" s="10" t="s">
        <v>222</v>
      </c>
    </row>
    <row r="23" spans="1:4" ht="47.25" hidden="1">
      <c r="A23" s="46">
        <v>20</v>
      </c>
      <c r="B23" s="16" t="s">
        <v>24</v>
      </c>
      <c r="C23" s="16" t="s">
        <v>26</v>
      </c>
      <c r="D23" s="17" t="s">
        <v>25</v>
      </c>
    </row>
    <row r="24" spans="1:4" ht="31.5" hidden="1">
      <c r="A24" s="46">
        <v>21</v>
      </c>
      <c r="B24" s="16" t="s">
        <v>186</v>
      </c>
      <c r="C24" s="18" t="s">
        <v>187</v>
      </c>
      <c r="D24" s="17" t="s">
        <v>223</v>
      </c>
    </row>
    <row r="25" spans="1:4" ht="31.5" hidden="1">
      <c r="A25" s="46">
        <v>22</v>
      </c>
      <c r="B25" s="14" t="s">
        <v>188</v>
      </c>
      <c r="C25" s="15" t="s">
        <v>189</v>
      </c>
      <c r="D25" s="17" t="s">
        <v>224</v>
      </c>
    </row>
    <row r="26" spans="1:4" ht="31.5" hidden="1">
      <c r="A26" s="46">
        <v>23</v>
      </c>
      <c r="B26" s="15" t="s">
        <v>190</v>
      </c>
      <c r="C26" s="14" t="s">
        <v>187</v>
      </c>
      <c r="D26" s="17" t="s">
        <v>225</v>
      </c>
    </row>
    <row r="27" spans="1:4" ht="47.25" hidden="1">
      <c r="A27" s="46">
        <v>24</v>
      </c>
      <c r="B27" s="15" t="s">
        <v>191</v>
      </c>
      <c r="C27" s="15" t="s">
        <v>192</v>
      </c>
      <c r="D27" s="17" t="s">
        <v>226</v>
      </c>
    </row>
    <row r="28" spans="1:4" ht="31.5" hidden="1">
      <c r="A28" s="46">
        <v>25</v>
      </c>
      <c r="B28" s="15" t="s">
        <v>193</v>
      </c>
      <c r="C28" s="15" t="s">
        <v>194</v>
      </c>
      <c r="D28" s="10" t="s">
        <v>227</v>
      </c>
    </row>
    <row r="29" spans="1:4" ht="31.5" hidden="1">
      <c r="A29" s="46">
        <v>26</v>
      </c>
      <c r="B29" s="15" t="s">
        <v>193</v>
      </c>
      <c r="C29" s="15" t="s">
        <v>195</v>
      </c>
      <c r="D29" s="10" t="s">
        <v>228</v>
      </c>
    </row>
    <row r="30" spans="1:4" ht="47.25" hidden="1">
      <c r="A30" s="46">
        <v>27</v>
      </c>
      <c r="B30" s="16" t="s">
        <v>196</v>
      </c>
      <c r="C30" s="16" t="s">
        <v>197</v>
      </c>
      <c r="D30" s="10" t="s">
        <v>229</v>
      </c>
    </row>
    <row r="31" spans="1:4" ht="126" hidden="1">
      <c r="A31" s="46">
        <v>28</v>
      </c>
      <c r="B31" s="14" t="s">
        <v>198</v>
      </c>
      <c r="C31" s="16" t="s">
        <v>199</v>
      </c>
      <c r="D31" s="10" t="s">
        <v>230</v>
      </c>
    </row>
    <row r="32" spans="1:4" ht="47.25" hidden="1">
      <c r="A32" s="46">
        <v>29</v>
      </c>
      <c r="B32" s="14" t="s">
        <v>200</v>
      </c>
      <c r="C32" s="16" t="s">
        <v>201</v>
      </c>
      <c r="D32" s="10" t="s">
        <v>231</v>
      </c>
    </row>
    <row r="33" spans="1:4" ht="157.5" hidden="1">
      <c r="A33" s="46">
        <v>30</v>
      </c>
      <c r="B33" s="15" t="s">
        <v>202</v>
      </c>
      <c r="C33" s="15" t="s">
        <v>58</v>
      </c>
      <c r="D33" s="10" t="s">
        <v>232</v>
      </c>
    </row>
    <row r="34" spans="1:4" ht="31.5" hidden="1">
      <c r="A34" s="46">
        <v>31</v>
      </c>
      <c r="B34" s="15" t="s">
        <v>44</v>
      </c>
      <c r="C34" s="15" t="s">
        <v>50</v>
      </c>
      <c r="D34" s="10" t="s">
        <v>51</v>
      </c>
    </row>
    <row r="35" spans="1:4" ht="31.5" hidden="1">
      <c r="A35" s="46">
        <v>32</v>
      </c>
      <c r="B35" s="15" t="s">
        <v>45</v>
      </c>
      <c r="C35" s="15" t="s">
        <v>203</v>
      </c>
      <c r="D35" s="10" t="s">
        <v>52</v>
      </c>
    </row>
    <row r="36" spans="1:4" ht="47.25" hidden="1">
      <c r="A36" s="46">
        <v>33</v>
      </c>
      <c r="B36" s="15" t="s">
        <v>46</v>
      </c>
      <c r="C36" s="15" t="s">
        <v>197</v>
      </c>
      <c r="D36" s="10" t="s">
        <v>53</v>
      </c>
    </row>
    <row r="37" spans="1:4" ht="63" hidden="1">
      <c r="A37" s="46">
        <v>34</v>
      </c>
      <c r="B37" s="15" t="s">
        <v>47</v>
      </c>
      <c r="C37" s="15" t="s">
        <v>54</v>
      </c>
      <c r="D37" s="10" t="s">
        <v>55</v>
      </c>
    </row>
    <row r="38" spans="1:4" ht="31.5" hidden="1">
      <c r="A38" s="46">
        <v>35</v>
      </c>
      <c r="B38" s="15" t="s">
        <v>48</v>
      </c>
      <c r="C38" s="15" t="s">
        <v>56</v>
      </c>
      <c r="D38" s="10" t="s">
        <v>233</v>
      </c>
    </row>
    <row r="39" spans="1:4" ht="63" hidden="1">
      <c r="A39" s="46">
        <v>36</v>
      </c>
      <c r="B39" s="15" t="s">
        <v>49</v>
      </c>
      <c r="C39" s="15" t="s">
        <v>57</v>
      </c>
      <c r="D39" s="10" t="s">
        <v>234</v>
      </c>
    </row>
    <row r="40" spans="1:4" ht="110.25" hidden="1">
      <c r="A40" s="46">
        <v>37</v>
      </c>
      <c r="B40" s="15" t="s">
        <v>204</v>
      </c>
      <c r="C40" s="15" t="s">
        <v>65</v>
      </c>
      <c r="D40" s="10" t="s">
        <v>66</v>
      </c>
    </row>
    <row r="41" spans="1:4" ht="141.75" hidden="1">
      <c r="A41" s="46">
        <v>38</v>
      </c>
      <c r="B41" s="15" t="s">
        <v>205</v>
      </c>
      <c r="C41" s="15" t="s">
        <v>67</v>
      </c>
      <c r="D41" s="10" t="s">
        <v>68</v>
      </c>
    </row>
    <row r="42" spans="1:4" ht="47.25" hidden="1">
      <c r="A42" s="46">
        <v>39</v>
      </c>
      <c r="B42" s="15" t="s">
        <v>206</v>
      </c>
      <c r="C42" s="15" t="s">
        <v>69</v>
      </c>
      <c r="D42" s="10" t="s">
        <v>70</v>
      </c>
    </row>
    <row r="43" spans="1:4" ht="31.5" hidden="1">
      <c r="A43" s="46">
        <v>40</v>
      </c>
      <c r="B43" s="15" t="s">
        <v>73</v>
      </c>
      <c r="C43" s="14" t="s">
        <v>207</v>
      </c>
      <c r="D43" s="10" t="s">
        <v>235</v>
      </c>
    </row>
    <row r="44" spans="1:4" ht="47.25" hidden="1">
      <c r="A44" s="46">
        <v>41</v>
      </c>
      <c r="B44" s="15" t="s">
        <v>71</v>
      </c>
      <c r="C44" s="15" t="s">
        <v>72</v>
      </c>
      <c r="D44" s="10" t="s">
        <v>236</v>
      </c>
    </row>
    <row r="45" spans="1:4" ht="31.5" hidden="1">
      <c r="A45" s="46">
        <v>42</v>
      </c>
      <c r="B45" s="15" t="s">
        <v>208</v>
      </c>
      <c r="C45" s="15" t="s">
        <v>209</v>
      </c>
      <c r="D45" s="10" t="s">
        <v>237</v>
      </c>
    </row>
    <row r="46" spans="1:4" ht="63" hidden="1">
      <c r="A46" s="46">
        <v>43</v>
      </c>
      <c r="B46" s="15" t="s">
        <v>243</v>
      </c>
      <c r="C46" s="15" t="s">
        <v>210</v>
      </c>
      <c r="D46" s="10" t="s">
        <v>238</v>
      </c>
    </row>
    <row r="47" spans="1:4" ht="31.5" hidden="1">
      <c r="A47" s="46">
        <v>44</v>
      </c>
      <c r="B47" s="15" t="s">
        <v>211</v>
      </c>
      <c r="C47" s="15" t="s">
        <v>212</v>
      </c>
      <c r="D47" s="10" t="s">
        <v>239</v>
      </c>
    </row>
    <row r="48" spans="1:4" ht="31.5" hidden="1">
      <c r="A48" s="46">
        <v>45</v>
      </c>
      <c r="B48" s="15" t="s">
        <v>74</v>
      </c>
      <c r="C48" s="15" t="s">
        <v>75</v>
      </c>
      <c r="D48" s="10" t="s">
        <v>76</v>
      </c>
    </row>
    <row r="49" spans="1:4" ht="47.25" hidden="1">
      <c r="A49" s="46">
        <v>45</v>
      </c>
      <c r="B49" s="15" t="s">
        <v>241</v>
      </c>
      <c r="C49" s="15" t="s">
        <v>242</v>
      </c>
      <c r="D49" s="10" t="s">
        <v>245</v>
      </c>
    </row>
    <row r="50" spans="1:4" ht="31.5" hidden="1">
      <c r="A50" s="46">
        <v>46</v>
      </c>
      <c r="B50" s="15" t="s">
        <v>74</v>
      </c>
      <c r="C50" s="15" t="s">
        <v>244</v>
      </c>
      <c r="D50" s="10"/>
    </row>
    <row r="51" spans="1:4" ht="78.75" hidden="1">
      <c r="A51" s="46">
        <v>47</v>
      </c>
      <c r="B51" s="15" t="s">
        <v>246</v>
      </c>
      <c r="C51" s="15" t="s">
        <v>247</v>
      </c>
      <c r="D51" s="10" t="s">
        <v>248</v>
      </c>
    </row>
    <row r="52" spans="1:4" ht="63" hidden="1">
      <c r="A52" s="46">
        <v>48</v>
      </c>
      <c r="B52" s="14" t="s">
        <v>251</v>
      </c>
      <c r="C52" s="15" t="s">
        <v>249</v>
      </c>
      <c r="D52" s="10" t="s">
        <v>250</v>
      </c>
    </row>
    <row r="53" spans="1:4" ht="63" hidden="1">
      <c r="A53" s="46">
        <v>49</v>
      </c>
      <c r="B53" s="14" t="s">
        <v>253</v>
      </c>
      <c r="C53" s="15" t="s">
        <v>254</v>
      </c>
      <c r="D53" s="10" t="s">
        <v>255</v>
      </c>
    </row>
    <row r="54" spans="1:4" ht="63" hidden="1">
      <c r="A54" s="46">
        <v>50</v>
      </c>
      <c r="B54" s="15" t="s">
        <v>256</v>
      </c>
      <c r="C54" s="15" t="s">
        <v>257</v>
      </c>
      <c r="D54" s="10" t="s">
        <v>260</v>
      </c>
    </row>
    <row r="55" spans="1:4" ht="47.25" hidden="1">
      <c r="A55" s="46">
        <v>51</v>
      </c>
      <c r="B55" s="15" t="s">
        <v>258</v>
      </c>
      <c r="C55" s="15" t="s">
        <v>259</v>
      </c>
      <c r="D55" s="10" t="s">
        <v>261</v>
      </c>
    </row>
    <row r="56" spans="1:4" ht="63" hidden="1">
      <c r="A56" s="46">
        <v>52</v>
      </c>
      <c r="B56" s="15" t="s">
        <v>262</v>
      </c>
      <c r="C56" s="15" t="s">
        <v>263</v>
      </c>
      <c r="D56" s="10" t="s">
        <v>264</v>
      </c>
    </row>
    <row r="57" spans="1:4" hidden="1">
      <c r="A57" s="142" t="s">
        <v>168</v>
      </c>
      <c r="B57" s="143"/>
      <c r="C57" s="14"/>
      <c r="D57" s="10"/>
    </row>
    <row r="58" spans="1:4" hidden="1">
      <c r="A58" s="47" t="s">
        <v>0</v>
      </c>
      <c r="B58" s="14" t="s">
        <v>1</v>
      </c>
      <c r="C58" s="14" t="s">
        <v>2</v>
      </c>
      <c r="D58" s="10" t="s">
        <v>6</v>
      </c>
    </row>
    <row r="59" spans="1:4" ht="31.5" hidden="1">
      <c r="A59" s="46">
        <v>1</v>
      </c>
      <c r="B59" s="15" t="s">
        <v>131</v>
      </c>
      <c r="C59" s="15" t="s">
        <v>153</v>
      </c>
      <c r="D59" s="10" t="s">
        <v>154</v>
      </c>
    </row>
    <row r="60" spans="1:4" ht="31.5" hidden="1">
      <c r="A60" s="46">
        <v>2</v>
      </c>
      <c r="B60" s="15" t="s">
        <v>132</v>
      </c>
      <c r="C60" s="15" t="s">
        <v>141</v>
      </c>
      <c r="D60" s="10" t="s">
        <v>155</v>
      </c>
    </row>
    <row r="61" spans="1:4" ht="31.5" hidden="1">
      <c r="A61" s="46">
        <v>3</v>
      </c>
      <c r="B61" s="15" t="s">
        <v>133</v>
      </c>
      <c r="C61" s="15" t="s">
        <v>142</v>
      </c>
      <c r="D61" s="10" t="s">
        <v>156</v>
      </c>
    </row>
    <row r="62" spans="1:4" ht="31.5" hidden="1">
      <c r="A62" s="46">
        <v>4</v>
      </c>
      <c r="B62" s="15" t="s">
        <v>134</v>
      </c>
      <c r="C62" s="15" t="s">
        <v>143</v>
      </c>
      <c r="D62" s="10" t="s">
        <v>157</v>
      </c>
    </row>
    <row r="63" spans="1:4" ht="31.5" hidden="1">
      <c r="A63" s="46">
        <v>5</v>
      </c>
      <c r="B63" s="15" t="s">
        <v>134</v>
      </c>
      <c r="C63" s="15" t="s">
        <v>144</v>
      </c>
      <c r="D63" s="10" t="s">
        <v>158</v>
      </c>
    </row>
    <row r="64" spans="1:4" ht="31.5" hidden="1">
      <c r="A64" s="46">
        <v>6</v>
      </c>
      <c r="B64" s="15" t="s">
        <v>135</v>
      </c>
      <c r="C64" s="15" t="s">
        <v>145</v>
      </c>
      <c r="D64" s="10" t="s">
        <v>159</v>
      </c>
    </row>
    <row r="65" spans="1:4" ht="31.5" hidden="1">
      <c r="A65" s="46">
        <v>7</v>
      </c>
      <c r="B65" s="15" t="s">
        <v>136</v>
      </c>
      <c r="C65" s="15" t="s">
        <v>146</v>
      </c>
      <c r="D65" s="10" t="s">
        <v>160</v>
      </c>
    </row>
    <row r="66" spans="1:4" ht="31.5" hidden="1">
      <c r="A66" s="46">
        <v>8</v>
      </c>
      <c r="B66" s="15" t="s">
        <v>137</v>
      </c>
      <c r="C66" s="15" t="s">
        <v>147</v>
      </c>
      <c r="D66" s="10" t="s">
        <v>161</v>
      </c>
    </row>
    <row r="67" spans="1:4" ht="31.5" hidden="1">
      <c r="A67" s="46">
        <v>9</v>
      </c>
      <c r="B67" s="15" t="s">
        <v>138</v>
      </c>
      <c r="C67" s="15" t="s">
        <v>148</v>
      </c>
      <c r="D67" s="10" t="s">
        <v>162</v>
      </c>
    </row>
    <row r="68" spans="1:4" ht="31.5" hidden="1">
      <c r="A68" s="46">
        <v>10</v>
      </c>
      <c r="B68" s="15" t="s">
        <v>138</v>
      </c>
      <c r="C68" s="15" t="s">
        <v>149</v>
      </c>
      <c r="D68" s="19" t="s">
        <v>163</v>
      </c>
    </row>
    <row r="69" spans="1:4" ht="31.5" hidden="1">
      <c r="A69" s="46">
        <v>11</v>
      </c>
      <c r="B69" s="15" t="s">
        <v>138</v>
      </c>
      <c r="C69" s="15" t="s">
        <v>150</v>
      </c>
      <c r="D69" s="19" t="s">
        <v>164</v>
      </c>
    </row>
    <row r="70" spans="1:4" ht="47.25" hidden="1">
      <c r="A70" s="46">
        <v>12</v>
      </c>
      <c r="B70" s="15" t="s">
        <v>269</v>
      </c>
      <c r="C70" s="15" t="s">
        <v>151</v>
      </c>
      <c r="D70" s="19" t="s">
        <v>165</v>
      </c>
    </row>
    <row r="71" spans="1:4" ht="31.5" hidden="1">
      <c r="A71" s="46">
        <v>13</v>
      </c>
      <c r="B71" s="15" t="s">
        <v>139</v>
      </c>
      <c r="C71" s="15" t="s">
        <v>252</v>
      </c>
      <c r="D71" s="19" t="s">
        <v>166</v>
      </c>
    </row>
    <row r="72" spans="1:4" ht="47.25" hidden="1">
      <c r="A72" s="46">
        <v>14</v>
      </c>
      <c r="B72" s="15" t="s">
        <v>140</v>
      </c>
      <c r="C72" s="20" t="s">
        <v>152</v>
      </c>
      <c r="D72" s="10" t="s">
        <v>167</v>
      </c>
    </row>
    <row r="73" spans="1:4" ht="31.5" hidden="1">
      <c r="A73" s="47">
        <v>15</v>
      </c>
      <c r="B73" s="15" t="s">
        <v>170</v>
      </c>
      <c r="C73" s="16" t="s">
        <v>171</v>
      </c>
      <c r="D73" s="10" t="s">
        <v>172</v>
      </c>
    </row>
    <row r="74" spans="1:4" ht="47.25" hidden="1">
      <c r="A74" s="47">
        <v>16</v>
      </c>
      <c r="B74" s="15" t="s">
        <v>265</v>
      </c>
      <c r="C74" s="15" t="s">
        <v>152</v>
      </c>
      <c r="D74" s="10" t="s">
        <v>266</v>
      </c>
    </row>
    <row r="75" spans="1:4" ht="31.5" hidden="1">
      <c r="A75" s="47">
        <v>17</v>
      </c>
      <c r="B75" s="15" t="s">
        <v>140</v>
      </c>
      <c r="C75" s="15" t="s">
        <v>267</v>
      </c>
      <c r="D75" s="10" t="s">
        <v>268</v>
      </c>
    </row>
    <row r="76" spans="1:4" ht="157.5" hidden="1">
      <c r="A76" s="47">
        <v>18</v>
      </c>
      <c r="B76" s="15" t="s">
        <v>269</v>
      </c>
      <c r="C76" s="15" t="s">
        <v>322</v>
      </c>
      <c r="D76" s="10" t="s">
        <v>270</v>
      </c>
    </row>
    <row r="77" spans="1:4" hidden="1">
      <c r="A77" s="47"/>
      <c r="B77" s="8"/>
      <c r="C77" s="8"/>
      <c r="D77" s="10"/>
    </row>
    <row r="78" spans="1:4" hidden="1">
      <c r="A78" s="7" t="s">
        <v>271</v>
      </c>
      <c r="B78" s="15"/>
      <c r="C78" s="14"/>
      <c r="D78" s="10"/>
    </row>
    <row r="79" spans="1:4" ht="31.5" hidden="1">
      <c r="A79" s="47">
        <v>1</v>
      </c>
      <c r="B79" s="15" t="s">
        <v>88</v>
      </c>
      <c r="C79" s="14" t="s">
        <v>103</v>
      </c>
      <c r="D79" s="10" t="s">
        <v>110</v>
      </c>
    </row>
    <row r="80" spans="1:4" ht="31.5" hidden="1">
      <c r="A80" s="47">
        <v>2</v>
      </c>
      <c r="B80" s="15" t="s">
        <v>89</v>
      </c>
      <c r="C80" s="14" t="s">
        <v>104</v>
      </c>
      <c r="D80" s="10" t="s">
        <v>111</v>
      </c>
    </row>
    <row r="81" spans="1:4" ht="31.5" hidden="1">
      <c r="A81" s="47">
        <v>3</v>
      </c>
      <c r="B81" s="15" t="s">
        <v>90</v>
      </c>
      <c r="C81" s="14" t="s">
        <v>104</v>
      </c>
      <c r="D81" s="10" t="s">
        <v>112</v>
      </c>
    </row>
    <row r="82" spans="1:4" ht="47.25" hidden="1">
      <c r="A82" s="47">
        <v>4</v>
      </c>
      <c r="B82" s="15" t="s">
        <v>91</v>
      </c>
      <c r="C82" s="14" t="s">
        <v>104</v>
      </c>
      <c r="D82" s="10" t="s">
        <v>113</v>
      </c>
    </row>
    <row r="83" spans="1:4" ht="47.25" hidden="1">
      <c r="A83" s="47">
        <v>5</v>
      </c>
      <c r="B83" s="15" t="s">
        <v>91</v>
      </c>
      <c r="C83" s="14" t="s">
        <v>105</v>
      </c>
      <c r="D83" s="10" t="s">
        <v>114</v>
      </c>
    </row>
    <row r="84" spans="1:4" ht="47.25" hidden="1">
      <c r="A84" s="47">
        <v>6</v>
      </c>
      <c r="B84" s="15" t="s">
        <v>92</v>
      </c>
      <c r="C84" s="15" t="s">
        <v>106</v>
      </c>
      <c r="D84" s="10" t="s">
        <v>115</v>
      </c>
    </row>
    <row r="85" spans="1:4" ht="47.25" hidden="1">
      <c r="A85" s="47">
        <v>7</v>
      </c>
      <c r="B85" s="15" t="s">
        <v>93</v>
      </c>
      <c r="C85" s="15" t="s">
        <v>106</v>
      </c>
      <c r="D85" s="10" t="s">
        <v>116</v>
      </c>
    </row>
    <row r="86" spans="1:4" ht="31.5" hidden="1">
      <c r="A86" s="47">
        <v>8</v>
      </c>
      <c r="B86" s="15" t="s">
        <v>94</v>
      </c>
      <c r="C86" s="14" t="s">
        <v>104</v>
      </c>
      <c r="D86" s="10" t="s">
        <v>117</v>
      </c>
    </row>
    <row r="87" spans="1:4" ht="31.5" hidden="1">
      <c r="A87" s="47">
        <v>9</v>
      </c>
      <c r="B87" s="15" t="s">
        <v>95</v>
      </c>
      <c r="C87" s="14" t="s">
        <v>104</v>
      </c>
      <c r="D87" s="10" t="s">
        <v>118</v>
      </c>
    </row>
    <row r="88" spans="1:4" ht="31.5" hidden="1">
      <c r="A88" s="47">
        <v>10</v>
      </c>
      <c r="B88" s="15" t="s">
        <v>96</v>
      </c>
      <c r="C88" s="14" t="s">
        <v>107</v>
      </c>
      <c r="D88" s="10" t="s">
        <v>119</v>
      </c>
    </row>
    <row r="89" spans="1:4" ht="31.5" hidden="1">
      <c r="A89" s="47">
        <v>11</v>
      </c>
      <c r="B89" s="15" t="s">
        <v>97</v>
      </c>
      <c r="C89" s="14" t="s">
        <v>107</v>
      </c>
      <c r="D89" s="10" t="s">
        <v>120</v>
      </c>
    </row>
    <row r="90" spans="1:4" ht="31.5" hidden="1">
      <c r="A90" s="47">
        <v>12</v>
      </c>
      <c r="B90" s="15" t="s">
        <v>59</v>
      </c>
      <c r="C90" s="14" t="s">
        <v>104</v>
      </c>
      <c r="D90" s="10" t="s">
        <v>121</v>
      </c>
    </row>
    <row r="91" spans="1:4" ht="47.25" hidden="1">
      <c r="A91" s="47">
        <v>13</v>
      </c>
      <c r="B91" s="15" t="s">
        <v>98</v>
      </c>
      <c r="C91" s="15" t="s">
        <v>108</v>
      </c>
      <c r="D91" s="10" t="s">
        <v>122</v>
      </c>
    </row>
    <row r="92" spans="1:4" ht="31.5" hidden="1">
      <c r="A92" s="47">
        <v>14</v>
      </c>
      <c r="B92" s="15" t="s">
        <v>99</v>
      </c>
      <c r="C92" s="14" t="s">
        <v>104</v>
      </c>
      <c r="D92" s="10" t="s">
        <v>123</v>
      </c>
    </row>
    <row r="93" spans="1:4" ht="31.5" hidden="1">
      <c r="A93" s="47">
        <v>15</v>
      </c>
      <c r="B93" s="15" t="s">
        <v>62</v>
      </c>
      <c r="C93" s="14" t="s">
        <v>109</v>
      </c>
      <c r="D93" s="10" t="s">
        <v>124</v>
      </c>
    </row>
    <row r="94" spans="1:4" ht="31.5" hidden="1">
      <c r="A94" s="47">
        <v>16</v>
      </c>
      <c r="B94" s="15" t="s">
        <v>100</v>
      </c>
      <c r="C94" s="14" t="s">
        <v>107</v>
      </c>
      <c r="D94" s="10" t="s">
        <v>125</v>
      </c>
    </row>
    <row r="95" spans="1:4" ht="31.5" hidden="1">
      <c r="A95" s="47">
        <v>17</v>
      </c>
      <c r="B95" s="15" t="s">
        <v>101</v>
      </c>
      <c r="C95" s="14" t="s">
        <v>107</v>
      </c>
      <c r="D95" s="10" t="s">
        <v>126</v>
      </c>
    </row>
    <row r="96" spans="1:4" ht="31.5" hidden="1">
      <c r="A96" s="47">
        <v>18</v>
      </c>
      <c r="B96" s="15" t="s">
        <v>40</v>
      </c>
      <c r="C96" s="15" t="s">
        <v>41</v>
      </c>
      <c r="D96" s="10" t="s">
        <v>42</v>
      </c>
    </row>
    <row r="97" spans="1:4" ht="31.5" hidden="1">
      <c r="A97" s="46">
        <v>19</v>
      </c>
      <c r="B97" s="15" t="s">
        <v>102</v>
      </c>
      <c r="C97" s="15" t="s">
        <v>41</v>
      </c>
      <c r="D97" s="10" t="s">
        <v>127</v>
      </c>
    </row>
    <row r="98" spans="1:4" ht="31.5" hidden="1">
      <c r="A98" s="46">
        <v>20</v>
      </c>
      <c r="B98" s="15" t="s">
        <v>128</v>
      </c>
      <c r="C98" s="15" t="s">
        <v>129</v>
      </c>
      <c r="D98" s="10" t="s">
        <v>130</v>
      </c>
    </row>
    <row r="99" spans="1:4" ht="31.5" hidden="1">
      <c r="A99" s="46">
        <v>21</v>
      </c>
      <c r="B99" s="14" t="s">
        <v>272</v>
      </c>
      <c r="C99" s="14" t="s">
        <v>109</v>
      </c>
      <c r="D99" s="10" t="s">
        <v>279</v>
      </c>
    </row>
    <row r="100" spans="1:4" ht="31.5" hidden="1">
      <c r="A100" s="46">
        <v>22</v>
      </c>
      <c r="B100" s="14" t="s">
        <v>273</v>
      </c>
      <c r="C100" s="14" t="s">
        <v>129</v>
      </c>
      <c r="D100" s="10" t="s">
        <v>280</v>
      </c>
    </row>
    <row r="101" spans="1:4" ht="31.5" hidden="1">
      <c r="A101" s="46">
        <v>23</v>
      </c>
      <c r="B101" s="14" t="s">
        <v>274</v>
      </c>
      <c r="C101" s="14" t="s">
        <v>129</v>
      </c>
      <c r="D101" s="10" t="s">
        <v>281</v>
      </c>
    </row>
    <row r="102" spans="1:4" ht="31.5" hidden="1">
      <c r="A102" s="46">
        <v>24</v>
      </c>
      <c r="B102" s="14" t="s">
        <v>275</v>
      </c>
      <c r="C102" s="14" t="s">
        <v>129</v>
      </c>
      <c r="D102" s="10" t="s">
        <v>282</v>
      </c>
    </row>
    <row r="103" spans="1:4" ht="31.5" hidden="1">
      <c r="A103" s="46">
        <v>25</v>
      </c>
      <c r="B103" s="14" t="s">
        <v>276</v>
      </c>
      <c r="C103" s="14" t="s">
        <v>109</v>
      </c>
      <c r="D103" s="10" t="s">
        <v>283</v>
      </c>
    </row>
    <row r="104" spans="1:4" ht="31.5" hidden="1">
      <c r="A104" s="46">
        <v>26</v>
      </c>
      <c r="B104" s="14" t="s">
        <v>277</v>
      </c>
      <c r="C104" s="14" t="s">
        <v>129</v>
      </c>
      <c r="D104" s="10" t="s">
        <v>284</v>
      </c>
    </row>
    <row r="105" spans="1:4" ht="31.5" hidden="1">
      <c r="A105" s="46">
        <v>27</v>
      </c>
      <c r="B105" s="14" t="s">
        <v>278</v>
      </c>
      <c r="C105" s="14" t="s">
        <v>109</v>
      </c>
      <c r="D105" s="10" t="s">
        <v>285</v>
      </c>
    </row>
    <row r="106" spans="1:4" hidden="1">
      <c r="A106" s="48"/>
      <c r="B106" s="14"/>
      <c r="C106" s="14"/>
      <c r="D106" s="10"/>
    </row>
    <row r="107" spans="1:4" hidden="1">
      <c r="A107" s="7" t="s">
        <v>286</v>
      </c>
      <c r="B107" s="8"/>
      <c r="C107" s="8"/>
      <c r="D107" s="10"/>
    </row>
    <row r="108" spans="1:4" s="49" customFormat="1" ht="28.5">
      <c r="A108" s="2">
        <v>1</v>
      </c>
      <c r="B108" s="3" t="s">
        <v>77</v>
      </c>
      <c r="C108" s="3" t="s">
        <v>78</v>
      </c>
      <c r="D108" s="4" t="s">
        <v>79</v>
      </c>
    </row>
    <row r="109" spans="1:4" s="49" customFormat="1" ht="28.5">
      <c r="A109" s="2">
        <v>2</v>
      </c>
      <c r="B109" s="3" t="s">
        <v>80</v>
      </c>
      <c r="C109" s="3" t="str">
        <f>C108</f>
        <v>Single Phase 25 KVA Distribution Transformer</v>
      </c>
      <c r="D109" s="4" t="s">
        <v>81</v>
      </c>
    </row>
    <row r="110" spans="1:4" s="49" customFormat="1" ht="85.5">
      <c r="A110" s="2">
        <v>3</v>
      </c>
      <c r="B110" s="3" t="s">
        <v>82</v>
      </c>
      <c r="C110" s="3" t="s">
        <v>287</v>
      </c>
      <c r="D110" s="4" t="s">
        <v>390</v>
      </c>
    </row>
    <row r="111" spans="1:4" s="49" customFormat="1" ht="28.5">
      <c r="A111" s="2">
        <v>4</v>
      </c>
      <c r="B111" s="3" t="s">
        <v>83</v>
      </c>
      <c r="C111" s="3" t="s">
        <v>84</v>
      </c>
      <c r="D111" s="4" t="s">
        <v>85</v>
      </c>
    </row>
    <row r="112" spans="1:4" s="49" customFormat="1" ht="85.5">
      <c r="A112" s="2">
        <v>5</v>
      </c>
      <c r="B112" s="3" t="s">
        <v>86</v>
      </c>
      <c r="C112" s="3" t="s">
        <v>319</v>
      </c>
      <c r="D112" s="4" t="s">
        <v>1017</v>
      </c>
    </row>
    <row r="113" spans="1:5" s="49" customFormat="1" ht="242.25">
      <c r="A113" s="2">
        <v>6</v>
      </c>
      <c r="B113" s="3" t="s">
        <v>60</v>
      </c>
      <c r="C113" s="3" t="s">
        <v>879</v>
      </c>
      <c r="D113" s="4" t="s">
        <v>880</v>
      </c>
    </row>
    <row r="114" spans="1:5" s="49" customFormat="1" ht="28.5">
      <c r="A114" s="2">
        <v>7</v>
      </c>
      <c r="B114" s="3" t="s">
        <v>30</v>
      </c>
      <c r="C114" s="3" t="s">
        <v>986</v>
      </c>
      <c r="D114" s="4" t="s">
        <v>31</v>
      </c>
    </row>
    <row r="115" spans="1:5" s="49" customFormat="1" ht="370.5">
      <c r="A115" s="2">
        <v>8</v>
      </c>
      <c r="B115" s="3" t="s">
        <v>32</v>
      </c>
      <c r="C115" s="3" t="s">
        <v>414</v>
      </c>
      <c r="D115" s="4" t="s">
        <v>415</v>
      </c>
    </row>
    <row r="116" spans="1:5" s="49" customFormat="1" ht="28.5">
      <c r="A116" s="2">
        <v>9</v>
      </c>
      <c r="B116" s="3" t="s">
        <v>37</v>
      </c>
      <c r="C116" s="3" t="s">
        <v>38</v>
      </c>
      <c r="D116" s="4" t="s">
        <v>39</v>
      </c>
    </row>
    <row r="117" spans="1:5" s="49" customFormat="1" ht="28.5">
      <c r="A117" s="2">
        <v>10</v>
      </c>
      <c r="B117" s="3" t="s">
        <v>34</v>
      </c>
      <c r="C117" s="3" t="s">
        <v>35</v>
      </c>
      <c r="D117" s="4" t="s">
        <v>36</v>
      </c>
    </row>
    <row r="118" spans="1:5" s="49" customFormat="1" ht="57">
      <c r="A118" s="2">
        <v>11</v>
      </c>
      <c r="B118" s="3" t="s">
        <v>288</v>
      </c>
      <c r="C118" s="3" t="s">
        <v>61</v>
      </c>
      <c r="D118" s="4" t="s">
        <v>349</v>
      </c>
    </row>
    <row r="119" spans="1:5" s="49" customFormat="1" ht="57">
      <c r="A119" s="2">
        <v>12</v>
      </c>
      <c r="B119" s="3" t="s">
        <v>289</v>
      </c>
      <c r="C119" s="3" t="s">
        <v>930</v>
      </c>
      <c r="D119" s="4" t="s">
        <v>931</v>
      </c>
    </row>
    <row r="120" spans="1:5" s="49" customFormat="1" ht="85.5">
      <c r="A120" s="2">
        <v>13</v>
      </c>
      <c r="B120" s="3" t="s">
        <v>290</v>
      </c>
      <c r="C120" s="3" t="s">
        <v>299</v>
      </c>
      <c r="D120" s="4" t="s">
        <v>350</v>
      </c>
    </row>
    <row r="121" spans="1:5" s="49" customFormat="1" ht="71.25">
      <c r="A121" s="2">
        <v>14</v>
      </c>
      <c r="B121" s="3" t="s">
        <v>291</v>
      </c>
      <c r="C121" s="3" t="s">
        <v>292</v>
      </c>
      <c r="D121" s="4" t="s">
        <v>293</v>
      </c>
    </row>
    <row r="122" spans="1:5" s="49" customFormat="1" ht="42.75">
      <c r="A122" s="2">
        <v>15</v>
      </c>
      <c r="B122" s="3" t="s">
        <v>294</v>
      </c>
      <c r="C122" s="3" t="s">
        <v>403</v>
      </c>
      <c r="D122" s="4" t="s">
        <v>404</v>
      </c>
    </row>
    <row r="123" spans="1:5" s="49" customFormat="1" ht="28.5">
      <c r="A123" s="2">
        <v>16</v>
      </c>
      <c r="B123" s="3" t="s">
        <v>295</v>
      </c>
      <c r="C123" s="3" t="s">
        <v>33</v>
      </c>
      <c r="D123" s="4" t="s">
        <v>296</v>
      </c>
    </row>
    <row r="124" spans="1:5" s="49" customFormat="1" ht="42.75">
      <c r="A124" s="2">
        <v>17</v>
      </c>
      <c r="B124" s="3" t="s">
        <v>7</v>
      </c>
      <c r="C124" s="3" t="s">
        <v>298</v>
      </c>
      <c r="D124" s="4" t="s">
        <v>297</v>
      </c>
    </row>
    <row r="125" spans="1:5" s="49" customFormat="1" ht="57">
      <c r="A125" s="2">
        <v>18</v>
      </c>
      <c r="B125" s="3" t="s">
        <v>300</v>
      </c>
      <c r="C125" s="3" t="s">
        <v>301</v>
      </c>
      <c r="D125" s="4" t="s">
        <v>302</v>
      </c>
    </row>
    <row r="126" spans="1:5" s="49" customFormat="1" ht="43.5" thickBot="1">
      <c r="A126" s="2">
        <v>19</v>
      </c>
      <c r="B126" s="3" t="s">
        <v>303</v>
      </c>
      <c r="C126" s="3" t="s">
        <v>399</v>
      </c>
      <c r="D126" s="4" t="s">
        <v>400</v>
      </c>
    </row>
    <row r="127" spans="1:5" s="49" customFormat="1" ht="57.75" thickBot="1">
      <c r="A127" s="2">
        <v>20</v>
      </c>
      <c r="B127" s="3" t="s">
        <v>305</v>
      </c>
      <c r="C127" s="3" t="s">
        <v>897</v>
      </c>
      <c r="D127" s="4" t="s">
        <v>898</v>
      </c>
      <c r="E127" s="50"/>
    </row>
    <row r="128" spans="1:5" s="49" customFormat="1" ht="28.5">
      <c r="A128" s="2">
        <v>21</v>
      </c>
      <c r="B128" s="3" t="s">
        <v>306</v>
      </c>
      <c r="C128" s="3" t="s">
        <v>307</v>
      </c>
      <c r="D128" s="4" t="s">
        <v>308</v>
      </c>
    </row>
    <row r="129" spans="1:4" s="49" customFormat="1" ht="28.5">
      <c r="A129" s="2">
        <v>22</v>
      </c>
      <c r="B129" s="3" t="s">
        <v>7</v>
      </c>
      <c r="C129" s="3" t="s">
        <v>354</v>
      </c>
      <c r="D129" s="4" t="s">
        <v>8</v>
      </c>
    </row>
    <row r="130" spans="1:4" s="49" customFormat="1" ht="28.5">
      <c r="A130" s="2">
        <v>23</v>
      </c>
      <c r="B130" s="3" t="s">
        <v>7</v>
      </c>
      <c r="C130" s="3" t="s">
        <v>173</v>
      </c>
      <c r="D130" s="4" t="s">
        <v>10</v>
      </c>
    </row>
    <row r="131" spans="1:4" s="49" customFormat="1" ht="28.5">
      <c r="A131" s="2">
        <v>24</v>
      </c>
      <c r="B131" s="3" t="s">
        <v>9</v>
      </c>
      <c r="C131" s="3" t="s">
        <v>173</v>
      </c>
      <c r="D131" s="4" t="s">
        <v>11</v>
      </c>
    </row>
    <row r="132" spans="1:4" s="49" customFormat="1" ht="28.5">
      <c r="A132" s="2">
        <v>25</v>
      </c>
      <c r="B132" s="3" t="s">
        <v>9</v>
      </c>
      <c r="C132" s="3" t="s">
        <v>354</v>
      </c>
      <c r="D132" s="4" t="s">
        <v>12</v>
      </c>
    </row>
    <row r="133" spans="1:4" s="49" customFormat="1" ht="28.5">
      <c r="A133" s="2">
        <v>26</v>
      </c>
      <c r="B133" s="3" t="s">
        <v>15</v>
      </c>
      <c r="C133" s="3" t="s">
        <v>174</v>
      </c>
      <c r="D133" s="4" t="s">
        <v>213</v>
      </c>
    </row>
    <row r="134" spans="1:4" s="49" customFormat="1" ht="57">
      <c r="A134" s="2">
        <v>27</v>
      </c>
      <c r="B134" s="3" t="s">
        <v>175</v>
      </c>
      <c r="C134" s="3" t="s">
        <v>412</v>
      </c>
      <c r="D134" s="4" t="s">
        <v>413</v>
      </c>
    </row>
    <row r="135" spans="1:4" s="49" customFormat="1" ht="42.75">
      <c r="A135" s="2">
        <v>28</v>
      </c>
      <c r="B135" s="3" t="s">
        <v>19</v>
      </c>
      <c r="C135" s="3" t="s">
        <v>178</v>
      </c>
      <c r="D135" s="4" t="s">
        <v>217</v>
      </c>
    </row>
    <row r="136" spans="1:4" s="49" customFormat="1" ht="28.5">
      <c r="A136" s="2">
        <v>29</v>
      </c>
      <c r="B136" s="3" t="s">
        <v>179</v>
      </c>
      <c r="C136" s="3" t="s">
        <v>27</v>
      </c>
      <c r="D136" s="4" t="s">
        <v>28</v>
      </c>
    </row>
    <row r="137" spans="1:4" s="49" customFormat="1" ht="28.5">
      <c r="A137" s="2">
        <v>30</v>
      </c>
      <c r="B137" s="3" t="s">
        <v>179</v>
      </c>
      <c r="C137" s="3" t="s">
        <v>240</v>
      </c>
      <c r="D137" s="4" t="s">
        <v>218</v>
      </c>
    </row>
    <row r="138" spans="1:4" s="49" customFormat="1" ht="28.5">
      <c r="A138" s="2">
        <v>31</v>
      </c>
      <c r="B138" s="3" t="s">
        <v>180</v>
      </c>
      <c r="C138" s="3" t="s">
        <v>181</v>
      </c>
      <c r="D138" s="4" t="s">
        <v>219</v>
      </c>
    </row>
    <row r="139" spans="1:4" s="49" customFormat="1" ht="42.75">
      <c r="A139" s="2">
        <v>32</v>
      </c>
      <c r="B139" s="3" t="s">
        <v>185</v>
      </c>
      <c r="C139" s="3" t="s">
        <v>43</v>
      </c>
      <c r="D139" s="4" t="s">
        <v>222</v>
      </c>
    </row>
    <row r="140" spans="1:4" s="49" customFormat="1" ht="42.75">
      <c r="A140" s="2">
        <v>33</v>
      </c>
      <c r="B140" s="3" t="s">
        <v>24</v>
      </c>
      <c r="C140" s="3" t="s">
        <v>26</v>
      </c>
      <c r="D140" s="4" t="s">
        <v>25</v>
      </c>
    </row>
    <row r="141" spans="1:4" s="49" customFormat="1" ht="28.5">
      <c r="A141" s="2">
        <v>34</v>
      </c>
      <c r="B141" s="3" t="s">
        <v>309</v>
      </c>
      <c r="C141" s="3" t="s">
        <v>310</v>
      </c>
      <c r="D141" s="4" t="s">
        <v>311</v>
      </c>
    </row>
    <row r="142" spans="1:4" s="49" customFormat="1" ht="28.5">
      <c r="A142" s="2">
        <v>35</v>
      </c>
      <c r="B142" s="3" t="s">
        <v>312</v>
      </c>
      <c r="C142" s="3" t="s">
        <v>87</v>
      </c>
      <c r="D142" s="4" t="s">
        <v>313</v>
      </c>
    </row>
    <row r="143" spans="1:4" s="49" customFormat="1" ht="42.75">
      <c r="A143" s="2">
        <v>36</v>
      </c>
      <c r="B143" s="3" t="s">
        <v>15</v>
      </c>
      <c r="C143" s="3" t="s">
        <v>304</v>
      </c>
      <c r="D143" s="4" t="s">
        <v>314</v>
      </c>
    </row>
    <row r="144" spans="1:4" s="49" customFormat="1" ht="28.5">
      <c r="A144" s="2">
        <v>37</v>
      </c>
      <c r="B144" s="3" t="s">
        <v>315</v>
      </c>
      <c r="C144" s="3" t="s">
        <v>316</v>
      </c>
      <c r="D144" s="4" t="s">
        <v>317</v>
      </c>
    </row>
    <row r="145" spans="1:4" s="49" customFormat="1" ht="128.25">
      <c r="A145" s="6">
        <v>38</v>
      </c>
      <c r="B145" s="3" t="s">
        <v>318</v>
      </c>
      <c r="C145" s="3" t="s">
        <v>362</v>
      </c>
      <c r="D145" s="3" t="s">
        <v>363</v>
      </c>
    </row>
    <row r="146" spans="1:4" s="49" customFormat="1" ht="28.5">
      <c r="A146" s="6">
        <v>39</v>
      </c>
      <c r="B146" s="3" t="s">
        <v>320</v>
      </c>
      <c r="C146" s="3" t="s">
        <v>61</v>
      </c>
      <c r="D146" s="3" t="s">
        <v>361</v>
      </c>
    </row>
    <row r="147" spans="1:4" s="49" customFormat="1" ht="156.75">
      <c r="A147" s="6">
        <v>40</v>
      </c>
      <c r="B147" s="3" t="s">
        <v>338</v>
      </c>
      <c r="C147" s="3" t="s">
        <v>357</v>
      </c>
      <c r="D147" s="3" t="s">
        <v>358</v>
      </c>
    </row>
    <row r="148" spans="1:4" s="49" customFormat="1" ht="28.5">
      <c r="A148" s="6">
        <v>41</v>
      </c>
      <c r="B148" s="3" t="s">
        <v>321</v>
      </c>
      <c r="C148" s="3" t="s">
        <v>316</v>
      </c>
      <c r="D148" s="3" t="s">
        <v>326</v>
      </c>
    </row>
    <row r="149" spans="1:4" s="49" customFormat="1" ht="28.5">
      <c r="A149" s="6">
        <v>42</v>
      </c>
      <c r="B149" s="3" t="s">
        <v>323</v>
      </c>
      <c r="C149" s="3" t="s">
        <v>324</v>
      </c>
      <c r="D149" s="3" t="s">
        <v>325</v>
      </c>
    </row>
    <row r="150" spans="1:4" s="49" customFormat="1" ht="42.75">
      <c r="A150" s="6">
        <v>43</v>
      </c>
      <c r="B150" s="3" t="s">
        <v>327</v>
      </c>
      <c r="C150" s="3" t="s">
        <v>304</v>
      </c>
      <c r="D150" s="3" t="s">
        <v>328</v>
      </c>
    </row>
    <row r="151" spans="1:4" s="49" customFormat="1" ht="28.5">
      <c r="A151" s="6">
        <v>44</v>
      </c>
      <c r="B151" s="3" t="s">
        <v>329</v>
      </c>
      <c r="C151" s="3" t="s">
        <v>330</v>
      </c>
      <c r="D151" s="3" t="s">
        <v>331</v>
      </c>
    </row>
    <row r="152" spans="1:4" s="49" customFormat="1" ht="99.75">
      <c r="A152" s="6">
        <v>45</v>
      </c>
      <c r="B152" s="3" t="s">
        <v>7</v>
      </c>
      <c r="C152" s="3" t="s">
        <v>337</v>
      </c>
      <c r="D152" s="3" t="s">
        <v>360</v>
      </c>
    </row>
    <row r="153" spans="1:4" s="49" customFormat="1" ht="28.5">
      <c r="A153" s="6">
        <v>46</v>
      </c>
      <c r="B153" s="3" t="s">
        <v>332</v>
      </c>
      <c r="C153" s="3" t="s">
        <v>333</v>
      </c>
      <c r="D153" s="3" t="s">
        <v>334</v>
      </c>
    </row>
    <row r="154" spans="1:4" s="49" customFormat="1" ht="42.75">
      <c r="A154" s="6">
        <v>47</v>
      </c>
      <c r="B154" s="3" t="s">
        <v>48</v>
      </c>
      <c r="C154" s="3" t="s">
        <v>416</v>
      </c>
      <c r="D154" s="3" t="s">
        <v>417</v>
      </c>
    </row>
    <row r="155" spans="1:4" s="49" customFormat="1" ht="85.5">
      <c r="A155" s="6">
        <v>48</v>
      </c>
      <c r="B155" s="3" t="s">
        <v>335</v>
      </c>
      <c r="C155" s="3" t="s">
        <v>376</v>
      </c>
      <c r="D155" s="3" t="s">
        <v>377</v>
      </c>
    </row>
    <row r="156" spans="1:4" s="49" customFormat="1" ht="71.25">
      <c r="A156" s="6">
        <v>49</v>
      </c>
      <c r="B156" s="3" t="s">
        <v>336</v>
      </c>
      <c r="C156" s="3" t="s">
        <v>364</v>
      </c>
      <c r="D156" s="3" t="s">
        <v>365</v>
      </c>
    </row>
    <row r="157" spans="1:4" s="49" customFormat="1" ht="71.25">
      <c r="A157" s="6">
        <v>50</v>
      </c>
      <c r="B157" s="3" t="s">
        <v>339</v>
      </c>
      <c r="C157" s="3" t="s">
        <v>388</v>
      </c>
      <c r="D157" s="3" t="s">
        <v>389</v>
      </c>
    </row>
    <row r="158" spans="1:4" s="49" customFormat="1" ht="28.5">
      <c r="A158" s="6">
        <v>51</v>
      </c>
      <c r="B158" s="3" t="s">
        <v>340</v>
      </c>
      <c r="C158" s="3" t="s">
        <v>330</v>
      </c>
      <c r="D158" s="3" t="s">
        <v>341</v>
      </c>
    </row>
    <row r="159" spans="1:4" s="49" customFormat="1" ht="42.75">
      <c r="A159" s="6">
        <v>52</v>
      </c>
      <c r="B159" s="3" t="s">
        <v>342</v>
      </c>
      <c r="C159" s="3" t="s">
        <v>369</v>
      </c>
      <c r="D159" s="3" t="s">
        <v>370</v>
      </c>
    </row>
    <row r="160" spans="1:4" s="49" customFormat="1" ht="128.25">
      <c r="A160" s="6">
        <v>53</v>
      </c>
      <c r="B160" s="3" t="s">
        <v>343</v>
      </c>
      <c r="C160" s="3" t="s">
        <v>355</v>
      </c>
      <c r="D160" s="3" t="s">
        <v>356</v>
      </c>
    </row>
    <row r="161" spans="1:6" s="49" customFormat="1" ht="71.25">
      <c r="A161" s="6">
        <v>54</v>
      </c>
      <c r="B161" s="3" t="s">
        <v>344</v>
      </c>
      <c r="C161" s="3" t="s">
        <v>345</v>
      </c>
      <c r="D161" s="3" t="s">
        <v>346</v>
      </c>
    </row>
    <row r="162" spans="1:6" s="49" customFormat="1" ht="71.25">
      <c r="A162" s="6">
        <v>55</v>
      </c>
      <c r="B162" s="3" t="s">
        <v>347</v>
      </c>
      <c r="C162" s="3" t="s">
        <v>384</v>
      </c>
      <c r="D162" s="3" t="s">
        <v>385</v>
      </c>
    </row>
    <row r="163" spans="1:6" s="49" customFormat="1" ht="85.5">
      <c r="A163" s="6">
        <v>56</v>
      </c>
      <c r="B163" s="3" t="s">
        <v>348</v>
      </c>
      <c r="C163" s="3" t="s">
        <v>395</v>
      </c>
      <c r="D163" s="3" t="s">
        <v>396</v>
      </c>
    </row>
    <row r="164" spans="1:6" s="49" customFormat="1" ht="28.5">
      <c r="A164" s="6">
        <v>57</v>
      </c>
      <c r="B164" s="3" t="s">
        <v>351</v>
      </c>
      <c r="C164" s="3" t="s">
        <v>352</v>
      </c>
      <c r="D164" s="3" t="s">
        <v>353</v>
      </c>
    </row>
    <row r="165" spans="1:6" s="49" customFormat="1" ht="57">
      <c r="A165" s="6">
        <v>58</v>
      </c>
      <c r="B165" s="3" t="s">
        <v>359</v>
      </c>
      <c r="C165" s="3" t="s">
        <v>374</v>
      </c>
      <c r="D165" s="3" t="s">
        <v>375</v>
      </c>
    </row>
    <row r="166" spans="1:6" s="49" customFormat="1" ht="28.5">
      <c r="A166" s="6">
        <v>59</v>
      </c>
      <c r="B166" s="3" t="s">
        <v>393</v>
      </c>
      <c r="C166" s="3" t="s">
        <v>392</v>
      </c>
      <c r="D166" s="3" t="s">
        <v>394</v>
      </c>
      <c r="F166" s="49">
        <f>3800</f>
        <v>3800</v>
      </c>
    </row>
    <row r="167" spans="1:6" s="49" customFormat="1" ht="28.5">
      <c r="A167" s="6">
        <v>60</v>
      </c>
      <c r="B167" s="3" t="s">
        <v>366</v>
      </c>
      <c r="C167" s="3" t="s">
        <v>367</v>
      </c>
      <c r="D167" s="3" t="s">
        <v>368</v>
      </c>
    </row>
    <row r="168" spans="1:6" s="49" customFormat="1" ht="42.75">
      <c r="A168" s="6">
        <v>61</v>
      </c>
      <c r="B168" s="3" t="s">
        <v>371</v>
      </c>
      <c r="C168" s="3" t="s">
        <v>372</v>
      </c>
      <c r="D168" s="3" t="s">
        <v>373</v>
      </c>
    </row>
    <row r="169" spans="1:6" s="49" customFormat="1" ht="25.5" customHeight="1">
      <c r="A169" s="6">
        <v>62</v>
      </c>
      <c r="B169" s="3" t="s">
        <v>378</v>
      </c>
      <c r="C169" s="3" t="s">
        <v>379</v>
      </c>
      <c r="D169" s="3" t="s">
        <v>380</v>
      </c>
    </row>
    <row r="170" spans="1:6" s="49" customFormat="1" ht="28.5">
      <c r="A170" s="6">
        <v>63</v>
      </c>
      <c r="B170" s="3" t="s">
        <v>381</v>
      </c>
      <c r="C170" s="3" t="s">
        <v>382</v>
      </c>
      <c r="D170" s="3" t="s">
        <v>383</v>
      </c>
    </row>
    <row r="171" spans="1:6" s="49" customFormat="1" ht="28.5">
      <c r="A171" s="6">
        <v>64</v>
      </c>
      <c r="B171" s="3" t="s">
        <v>386</v>
      </c>
      <c r="C171" s="3" t="s">
        <v>387</v>
      </c>
      <c r="D171" s="3" t="s">
        <v>391</v>
      </c>
    </row>
    <row r="172" spans="1:6" s="49" customFormat="1" ht="42.75">
      <c r="A172" s="6">
        <v>65</v>
      </c>
      <c r="B172" s="3" t="s">
        <v>19</v>
      </c>
      <c r="C172" s="3" t="s">
        <v>401</v>
      </c>
      <c r="D172" s="3" t="s">
        <v>402</v>
      </c>
    </row>
    <row r="173" spans="1:6" s="49" customFormat="1" ht="28.5">
      <c r="A173" s="6">
        <v>66</v>
      </c>
      <c r="B173" s="3" t="s">
        <v>397</v>
      </c>
      <c r="C173" s="3" t="s">
        <v>387</v>
      </c>
      <c r="D173" s="3" t="s">
        <v>398</v>
      </c>
    </row>
    <row r="174" spans="1:6" s="49" customFormat="1" ht="142.5">
      <c r="A174" s="6">
        <v>67</v>
      </c>
      <c r="B174" s="3" t="s">
        <v>9</v>
      </c>
      <c r="C174" s="3" t="s">
        <v>907</v>
      </c>
      <c r="D174" s="3" t="s">
        <v>908</v>
      </c>
    </row>
    <row r="175" spans="1:6" s="49" customFormat="1" ht="71.25">
      <c r="A175" s="6">
        <v>68</v>
      </c>
      <c r="B175" s="3" t="s">
        <v>9</v>
      </c>
      <c r="C175" s="3" t="s">
        <v>909</v>
      </c>
      <c r="D175" s="3" t="s">
        <v>910</v>
      </c>
    </row>
    <row r="176" spans="1:6" s="49" customFormat="1" ht="28.5">
      <c r="A176" s="6">
        <v>69</v>
      </c>
      <c r="B176" s="3" t="s">
        <v>867</v>
      </c>
      <c r="C176" s="3" t="s">
        <v>868</v>
      </c>
      <c r="D176" s="3" t="s">
        <v>870</v>
      </c>
    </row>
    <row r="177" spans="1:5" s="49" customFormat="1" ht="29.25" thickBot="1">
      <c r="A177" s="6">
        <v>70</v>
      </c>
      <c r="B177" s="3" t="s">
        <v>405</v>
      </c>
      <c r="C177" s="3" t="s">
        <v>387</v>
      </c>
      <c r="D177" s="3" t="s">
        <v>406</v>
      </c>
    </row>
    <row r="178" spans="1:5" s="49" customFormat="1" ht="29.25" thickBot="1">
      <c r="A178" s="6">
        <v>71</v>
      </c>
      <c r="B178" s="3" t="s">
        <v>407</v>
      </c>
      <c r="C178" s="3" t="s">
        <v>408</v>
      </c>
      <c r="D178" s="3" t="s">
        <v>409</v>
      </c>
      <c r="E178" s="50"/>
    </row>
    <row r="179" spans="1:5" s="49" customFormat="1" ht="29.25" thickBot="1">
      <c r="A179" s="6">
        <v>72</v>
      </c>
      <c r="B179" s="3" t="s">
        <v>410</v>
      </c>
      <c r="C179" s="3" t="s">
        <v>387</v>
      </c>
      <c r="D179" s="3" t="s">
        <v>411</v>
      </c>
      <c r="E179" s="50"/>
    </row>
    <row r="180" spans="1:5" s="49" customFormat="1" ht="28.5">
      <c r="A180" s="6">
        <v>73</v>
      </c>
      <c r="B180" s="1" t="s">
        <v>418</v>
      </c>
      <c r="C180" s="1" t="s">
        <v>419</v>
      </c>
      <c r="D180" s="1" t="s">
        <v>420</v>
      </c>
    </row>
    <row r="181" spans="1:5" s="49" customFormat="1" ht="41.25" customHeight="1">
      <c r="A181" s="6">
        <v>74</v>
      </c>
      <c r="B181" s="1" t="s">
        <v>421</v>
      </c>
      <c r="C181" s="1" t="s">
        <v>419</v>
      </c>
      <c r="D181" s="1" t="s">
        <v>422</v>
      </c>
    </row>
    <row r="182" spans="1:5" s="49" customFormat="1" ht="63" customHeight="1">
      <c r="A182" s="6">
        <v>75</v>
      </c>
      <c r="B182" s="1" t="s">
        <v>423</v>
      </c>
      <c r="C182" s="1" t="s">
        <v>424</v>
      </c>
      <c r="D182" s="1" t="s">
        <v>425</v>
      </c>
    </row>
    <row r="183" spans="1:5" s="49" customFormat="1" ht="63" customHeight="1">
      <c r="A183" s="6">
        <v>76</v>
      </c>
      <c r="B183" s="1" t="s">
        <v>243</v>
      </c>
      <c r="C183" s="1" t="s">
        <v>950</v>
      </c>
      <c r="D183" s="1" t="s">
        <v>951</v>
      </c>
    </row>
    <row r="184" spans="1:5" s="49" customFormat="1" ht="47.25" customHeight="1">
      <c r="A184" s="6">
        <v>77</v>
      </c>
      <c r="B184" s="1" t="s">
        <v>243</v>
      </c>
      <c r="C184" s="1" t="s">
        <v>427</v>
      </c>
      <c r="D184" s="1" t="s">
        <v>426</v>
      </c>
    </row>
    <row r="185" spans="1:5" s="49" customFormat="1" ht="42.75">
      <c r="A185" s="6">
        <v>78</v>
      </c>
      <c r="B185" s="1" t="s">
        <v>428</v>
      </c>
      <c r="C185" s="1" t="s">
        <v>430</v>
      </c>
      <c r="D185" s="1" t="s">
        <v>429</v>
      </c>
    </row>
    <row r="186" spans="1:5" s="49" customFormat="1" ht="28.5">
      <c r="A186" s="6">
        <v>79</v>
      </c>
      <c r="B186" s="1" t="s">
        <v>15</v>
      </c>
      <c r="C186" s="1" t="s">
        <v>431</v>
      </c>
      <c r="D186" s="3" t="s">
        <v>432</v>
      </c>
    </row>
    <row r="187" spans="1:5" s="49" customFormat="1" ht="42.75">
      <c r="A187" s="6">
        <v>80</v>
      </c>
      <c r="B187" s="1" t="s">
        <v>433</v>
      </c>
      <c r="C187" s="1" t="s">
        <v>434</v>
      </c>
      <c r="D187" s="1" t="s">
        <v>435</v>
      </c>
    </row>
    <row r="188" spans="1:5" s="49" customFormat="1" ht="23.25" customHeight="1">
      <c r="A188" s="6">
        <v>81</v>
      </c>
      <c r="B188" s="1" t="s">
        <v>436</v>
      </c>
      <c r="C188" s="1" t="s">
        <v>442</v>
      </c>
      <c r="D188" s="1" t="s">
        <v>440</v>
      </c>
    </row>
    <row r="189" spans="1:5" s="49" customFormat="1" ht="28.5">
      <c r="A189" s="6">
        <v>82</v>
      </c>
      <c r="B189" s="1" t="s">
        <v>437</v>
      </c>
      <c r="C189" s="110" t="s">
        <v>439</v>
      </c>
      <c r="D189" s="1" t="s">
        <v>438</v>
      </c>
    </row>
    <row r="190" spans="1:5" s="49" customFormat="1" ht="23.25" customHeight="1">
      <c r="A190" s="6">
        <v>83</v>
      </c>
      <c r="B190" s="1" t="s">
        <v>441</v>
      </c>
      <c r="C190" s="111" t="s">
        <v>444</v>
      </c>
      <c r="D190" s="1" t="s">
        <v>445</v>
      </c>
    </row>
    <row r="191" spans="1:5" s="49" customFormat="1" ht="71.25">
      <c r="A191" s="6">
        <v>84</v>
      </c>
      <c r="B191" s="1" t="s">
        <v>866</v>
      </c>
      <c r="C191" s="1" t="s">
        <v>443</v>
      </c>
      <c r="D191" s="1" t="s">
        <v>869</v>
      </c>
    </row>
    <row r="192" spans="1:5" ht="30" customHeight="1">
      <c r="A192" s="6">
        <v>85</v>
      </c>
      <c r="B192" s="1" t="s">
        <v>871</v>
      </c>
      <c r="C192" s="1" t="s">
        <v>872</v>
      </c>
      <c r="D192" s="1" t="s">
        <v>873</v>
      </c>
    </row>
    <row r="193" spans="1:4" ht="30" customHeight="1">
      <c r="A193" s="6">
        <v>86</v>
      </c>
      <c r="B193" s="1" t="s">
        <v>874</v>
      </c>
      <c r="C193" s="1" t="s">
        <v>310</v>
      </c>
      <c r="D193" s="1" t="s">
        <v>875</v>
      </c>
    </row>
    <row r="194" spans="1:4" ht="110.25">
      <c r="A194" s="6">
        <v>87</v>
      </c>
      <c r="B194" s="15" t="s">
        <v>877</v>
      </c>
      <c r="C194" s="15" t="s">
        <v>876</v>
      </c>
      <c r="D194" s="1" t="s">
        <v>878</v>
      </c>
    </row>
    <row r="195" spans="1:4" ht="30.75" customHeight="1">
      <c r="A195" s="6">
        <v>88</v>
      </c>
      <c r="B195" s="15" t="s">
        <v>881</v>
      </c>
      <c r="C195" s="15" t="s">
        <v>1003</v>
      </c>
      <c r="D195" s="1" t="s">
        <v>1004</v>
      </c>
    </row>
    <row r="196" spans="1:4" ht="49.5" customHeight="1">
      <c r="A196" s="6">
        <v>89</v>
      </c>
      <c r="B196" s="15" t="s">
        <v>882</v>
      </c>
      <c r="C196" s="15" t="s">
        <v>883</v>
      </c>
      <c r="D196" s="1" t="s">
        <v>884</v>
      </c>
    </row>
    <row r="197" spans="1:4" ht="33.75" customHeight="1">
      <c r="A197" s="6">
        <v>90</v>
      </c>
      <c r="B197" s="15" t="s">
        <v>885</v>
      </c>
      <c r="C197" s="15" t="s">
        <v>886</v>
      </c>
      <c r="D197" s="1" t="s">
        <v>887</v>
      </c>
    </row>
    <row r="198" spans="1:4" ht="94.5">
      <c r="A198" s="6">
        <v>91</v>
      </c>
      <c r="B198" s="15" t="s">
        <v>888</v>
      </c>
      <c r="C198" s="15" t="s">
        <v>889</v>
      </c>
      <c r="D198" s="1" t="s">
        <v>890</v>
      </c>
    </row>
    <row r="199" spans="1:4" ht="126">
      <c r="A199" s="6">
        <v>92</v>
      </c>
      <c r="B199" s="15" t="s">
        <v>891</v>
      </c>
      <c r="C199" s="15" t="s">
        <v>892</v>
      </c>
      <c r="D199" s="1" t="s">
        <v>893</v>
      </c>
    </row>
    <row r="200" spans="1:4" ht="141.75">
      <c r="A200" s="6">
        <v>93</v>
      </c>
      <c r="B200" s="15" t="s">
        <v>894</v>
      </c>
      <c r="C200" s="15" t="s">
        <v>895</v>
      </c>
      <c r="D200" s="1" t="s">
        <v>896</v>
      </c>
    </row>
    <row r="201" spans="1:4" ht="28.5">
      <c r="A201" s="6">
        <v>94</v>
      </c>
      <c r="B201" s="15" t="s">
        <v>899</v>
      </c>
      <c r="C201" s="15" t="s">
        <v>900</v>
      </c>
      <c r="D201" s="1" t="s">
        <v>901</v>
      </c>
    </row>
    <row r="202" spans="1:4" ht="31.5">
      <c r="A202" s="6">
        <v>95</v>
      </c>
      <c r="B202" s="15" t="s">
        <v>902</v>
      </c>
      <c r="C202" s="15" t="s">
        <v>903</v>
      </c>
      <c r="D202" s="1" t="s">
        <v>904</v>
      </c>
    </row>
    <row r="203" spans="1:4" ht="42.75">
      <c r="A203" s="6">
        <v>96</v>
      </c>
      <c r="B203" s="15" t="s">
        <v>905</v>
      </c>
      <c r="C203" s="15" t="s">
        <v>906</v>
      </c>
      <c r="D203" s="1" t="s">
        <v>929</v>
      </c>
    </row>
    <row r="204" spans="1:4" ht="54" customHeight="1">
      <c r="A204" s="8">
        <v>97</v>
      </c>
      <c r="B204" s="15" t="s">
        <v>9</v>
      </c>
      <c r="C204" s="15" t="s">
        <v>911</v>
      </c>
      <c r="D204" s="1" t="s">
        <v>912</v>
      </c>
    </row>
    <row r="205" spans="1:4" ht="262.5" customHeight="1">
      <c r="A205" s="8">
        <v>98</v>
      </c>
      <c r="B205" s="15" t="s">
        <v>913</v>
      </c>
      <c r="C205" s="15" t="s">
        <v>1013</v>
      </c>
      <c r="D205" s="1" t="s">
        <v>1014</v>
      </c>
    </row>
    <row r="206" spans="1:4" ht="299.25">
      <c r="A206" s="8">
        <v>99</v>
      </c>
      <c r="B206" s="22" t="s">
        <v>914</v>
      </c>
      <c r="C206" s="15" t="s">
        <v>1012</v>
      </c>
      <c r="D206" s="1" t="s">
        <v>946</v>
      </c>
    </row>
    <row r="207" spans="1:4" ht="47.25">
      <c r="A207" s="8">
        <v>100</v>
      </c>
      <c r="B207" s="15" t="s">
        <v>916</v>
      </c>
      <c r="C207" s="15" t="s">
        <v>917</v>
      </c>
      <c r="D207" s="1" t="s">
        <v>915</v>
      </c>
    </row>
    <row r="208" spans="1:4" ht="34.5" customHeight="1">
      <c r="A208" s="8">
        <v>111</v>
      </c>
      <c r="B208" s="15" t="s">
        <v>918</v>
      </c>
      <c r="C208" s="15" t="s">
        <v>919</v>
      </c>
      <c r="D208" s="1" t="s">
        <v>920</v>
      </c>
    </row>
    <row r="209" spans="1:5" ht="31.5">
      <c r="A209" s="8">
        <v>112</v>
      </c>
      <c r="B209" s="15" t="s">
        <v>921</v>
      </c>
      <c r="C209" s="15" t="s">
        <v>922</v>
      </c>
      <c r="D209" s="1" t="s">
        <v>923</v>
      </c>
    </row>
    <row r="210" spans="1:5" ht="31.5">
      <c r="A210" s="8">
        <v>113</v>
      </c>
      <c r="B210" s="15" t="s">
        <v>924</v>
      </c>
      <c r="C210" s="15" t="s">
        <v>925</v>
      </c>
      <c r="D210" s="1" t="s">
        <v>926</v>
      </c>
    </row>
    <row r="211" spans="1:5" ht="47.25">
      <c r="A211" s="8">
        <v>114</v>
      </c>
      <c r="B211" s="15" t="s">
        <v>918</v>
      </c>
      <c r="C211" s="15" t="s">
        <v>919</v>
      </c>
      <c r="D211" s="1" t="s">
        <v>920</v>
      </c>
    </row>
    <row r="212" spans="1:5" ht="43.5" customHeight="1">
      <c r="A212" s="8">
        <v>115</v>
      </c>
      <c r="B212" s="15" t="s">
        <v>927</v>
      </c>
      <c r="C212" s="15" t="s">
        <v>26</v>
      </c>
      <c r="D212" s="1" t="s">
        <v>928</v>
      </c>
    </row>
    <row r="213" spans="1:5" ht="28.5" customHeight="1">
      <c r="A213" s="8">
        <v>116</v>
      </c>
      <c r="B213" s="15" t="s">
        <v>932</v>
      </c>
      <c r="C213" s="15" t="s">
        <v>906</v>
      </c>
      <c r="D213" s="15" t="s">
        <v>933</v>
      </c>
    </row>
    <row r="214" spans="1:5" ht="33.75" customHeight="1">
      <c r="A214" s="8">
        <v>117</v>
      </c>
      <c r="B214" s="15" t="s">
        <v>934</v>
      </c>
      <c r="C214" s="3" t="s">
        <v>330</v>
      </c>
      <c r="D214" s="15" t="s">
        <v>935</v>
      </c>
    </row>
    <row r="215" spans="1:5" ht="61.5" customHeight="1">
      <c r="A215" s="8">
        <v>118</v>
      </c>
      <c r="B215" s="15" t="s">
        <v>936</v>
      </c>
      <c r="C215" s="22" t="s">
        <v>937</v>
      </c>
      <c r="D215" s="15" t="s">
        <v>938</v>
      </c>
      <c r="E215" s="43">
        <f>50</f>
        <v>50</v>
      </c>
    </row>
    <row r="216" spans="1:5" ht="57" customHeight="1">
      <c r="A216" s="8">
        <v>119</v>
      </c>
      <c r="B216" s="15" t="s">
        <v>939</v>
      </c>
      <c r="C216" s="22" t="s">
        <v>940</v>
      </c>
      <c r="D216" s="15" t="s">
        <v>941</v>
      </c>
    </row>
    <row r="217" spans="1:5" ht="173.25">
      <c r="A217" s="8">
        <v>120</v>
      </c>
      <c r="B217" s="15" t="s">
        <v>942</v>
      </c>
      <c r="C217" s="15" t="s">
        <v>943</v>
      </c>
      <c r="D217" s="15" t="s">
        <v>944</v>
      </c>
    </row>
    <row r="218" spans="1:5" ht="126">
      <c r="A218" s="8">
        <v>121</v>
      </c>
      <c r="B218" s="15" t="s">
        <v>945</v>
      </c>
      <c r="C218" s="15" t="s">
        <v>958</v>
      </c>
      <c r="D218" s="15" t="s">
        <v>959</v>
      </c>
    </row>
    <row r="219" spans="1:5" ht="78.75">
      <c r="A219" s="8">
        <v>122</v>
      </c>
      <c r="B219" s="15" t="s">
        <v>947</v>
      </c>
      <c r="C219" s="15" t="s">
        <v>960</v>
      </c>
      <c r="D219" s="15" t="s">
        <v>961</v>
      </c>
    </row>
    <row r="220" spans="1:5" ht="31.5">
      <c r="A220" s="8">
        <v>123</v>
      </c>
      <c r="B220" s="15" t="s">
        <v>948</v>
      </c>
      <c r="C220" s="15" t="s">
        <v>442</v>
      </c>
      <c r="D220" s="15" t="s">
        <v>949</v>
      </c>
    </row>
    <row r="221" spans="1:5" ht="47.25">
      <c r="A221" s="8">
        <v>124</v>
      </c>
      <c r="B221" s="15" t="s">
        <v>952</v>
      </c>
      <c r="C221" s="15" t="s">
        <v>953</v>
      </c>
      <c r="D221" s="15" t="s">
        <v>954</v>
      </c>
    </row>
    <row r="222" spans="1:5" ht="31.5">
      <c r="A222" s="8">
        <v>125</v>
      </c>
      <c r="B222" s="15" t="s">
        <v>955</v>
      </c>
      <c r="C222" s="15" t="s">
        <v>442</v>
      </c>
      <c r="D222" s="15" t="s">
        <v>956</v>
      </c>
    </row>
    <row r="223" spans="1:5" ht="63">
      <c r="A223" s="8">
        <v>126</v>
      </c>
      <c r="B223" s="15" t="s">
        <v>957</v>
      </c>
      <c r="C223" s="15" t="s">
        <v>1015</v>
      </c>
      <c r="D223" s="15" t="s">
        <v>1016</v>
      </c>
    </row>
    <row r="224" spans="1:5" ht="47.25">
      <c r="A224" s="8">
        <v>127</v>
      </c>
      <c r="B224" s="15" t="s">
        <v>962</v>
      </c>
      <c r="C224" s="15" t="s">
        <v>963</v>
      </c>
      <c r="D224" s="15" t="s">
        <v>964</v>
      </c>
    </row>
    <row r="225" spans="1:4" ht="47.25">
      <c r="A225" s="8">
        <v>128</v>
      </c>
      <c r="B225" s="15" t="s">
        <v>965</v>
      </c>
      <c r="C225" s="15" t="s">
        <v>967</v>
      </c>
      <c r="D225" s="15" t="s">
        <v>966</v>
      </c>
    </row>
    <row r="226" spans="1:4" ht="31.5">
      <c r="A226" s="8">
        <v>129</v>
      </c>
      <c r="B226" s="15" t="s">
        <v>968</v>
      </c>
      <c r="C226" s="15" t="s">
        <v>969</v>
      </c>
      <c r="D226" s="15" t="s">
        <v>970</v>
      </c>
    </row>
    <row r="227" spans="1:4" ht="47.25">
      <c r="A227" s="8">
        <v>130</v>
      </c>
      <c r="B227" s="15" t="s">
        <v>971</v>
      </c>
      <c r="C227" s="15" t="s">
        <v>972</v>
      </c>
      <c r="D227" s="15" t="s">
        <v>973</v>
      </c>
    </row>
    <row r="228" spans="1:4" ht="31.5">
      <c r="A228" s="8">
        <v>131</v>
      </c>
      <c r="B228" s="15" t="s">
        <v>974</v>
      </c>
      <c r="C228" s="15" t="s">
        <v>975</v>
      </c>
      <c r="D228" s="15" t="s">
        <v>976</v>
      </c>
    </row>
    <row r="229" spans="1:4" ht="31.5">
      <c r="A229" s="8">
        <v>132</v>
      </c>
      <c r="B229" s="15" t="s">
        <v>977</v>
      </c>
      <c r="C229" s="15" t="s">
        <v>978</v>
      </c>
      <c r="D229" s="15" t="s">
        <v>979</v>
      </c>
    </row>
    <row r="230" spans="1:4" ht="47.25">
      <c r="A230" s="8">
        <v>133</v>
      </c>
      <c r="B230" s="15" t="s">
        <v>977</v>
      </c>
      <c r="C230" s="15" t="s">
        <v>980</v>
      </c>
      <c r="D230" s="15" t="s">
        <v>981</v>
      </c>
    </row>
    <row r="231" spans="1:4" ht="204.75">
      <c r="A231" s="8">
        <v>134</v>
      </c>
      <c r="B231" s="15" t="s">
        <v>984</v>
      </c>
      <c r="C231" s="15" t="s">
        <v>1001</v>
      </c>
      <c r="D231" s="15" t="s">
        <v>1002</v>
      </c>
    </row>
    <row r="232" spans="1:4" ht="31.5">
      <c r="A232" s="8">
        <v>135</v>
      </c>
      <c r="B232" s="15" t="s">
        <v>982</v>
      </c>
      <c r="C232" s="15" t="s">
        <v>442</v>
      </c>
      <c r="D232" s="15" t="s">
        <v>983</v>
      </c>
    </row>
    <row r="233" spans="1:4" ht="47.25">
      <c r="A233" s="51">
        <v>136</v>
      </c>
      <c r="B233" s="112" t="s">
        <v>351</v>
      </c>
      <c r="C233" s="112" t="s">
        <v>307</v>
      </c>
      <c r="D233" s="15" t="s">
        <v>985</v>
      </c>
    </row>
    <row r="234" spans="1:4" ht="63">
      <c r="A234" s="8">
        <v>137</v>
      </c>
      <c r="B234" s="15" t="s">
        <v>987</v>
      </c>
      <c r="C234" s="52" t="s">
        <v>1007</v>
      </c>
      <c r="D234" s="15" t="s">
        <v>1008</v>
      </c>
    </row>
    <row r="235" spans="1:4" ht="31.5">
      <c r="A235" s="8">
        <v>138</v>
      </c>
      <c r="B235" s="15" t="s">
        <v>988</v>
      </c>
      <c r="C235" s="15" t="s">
        <v>989</v>
      </c>
      <c r="D235" s="15" t="s">
        <v>990</v>
      </c>
    </row>
    <row r="236" spans="1:4" ht="47.25">
      <c r="A236" s="8">
        <v>139</v>
      </c>
      <c r="B236" s="15" t="s">
        <v>991</v>
      </c>
      <c r="C236" s="15" t="s">
        <v>1005</v>
      </c>
      <c r="D236" s="15" t="s">
        <v>1006</v>
      </c>
    </row>
    <row r="237" spans="1:4" ht="47.25">
      <c r="A237" s="8">
        <v>140</v>
      </c>
      <c r="B237" s="15" t="s">
        <v>995</v>
      </c>
      <c r="C237" s="15" t="s">
        <v>996</v>
      </c>
      <c r="D237" s="15" t="s">
        <v>997</v>
      </c>
    </row>
    <row r="238" spans="1:4" ht="31.5">
      <c r="A238" s="8">
        <v>141</v>
      </c>
      <c r="B238" s="15" t="s">
        <v>998</v>
      </c>
      <c r="C238" s="15" t="s">
        <v>999</v>
      </c>
      <c r="D238" s="15" t="s">
        <v>1000</v>
      </c>
    </row>
    <row r="239" spans="1:4" ht="31.5">
      <c r="A239" s="8">
        <v>142</v>
      </c>
      <c r="B239" s="15" t="s">
        <v>1009</v>
      </c>
      <c r="C239" s="15" t="s">
        <v>1010</v>
      </c>
      <c r="D239" s="15" t="s">
        <v>1011</v>
      </c>
    </row>
    <row r="240" spans="1:4">
      <c r="A240" s="8"/>
      <c r="B240" s="14"/>
      <c r="C240" s="14"/>
      <c r="D240" s="15"/>
    </row>
  </sheetData>
  <mergeCells count="2">
    <mergeCell ref="A1:D1"/>
    <mergeCell ref="A57:B57"/>
  </mergeCells>
  <printOptions horizontalCentered="1"/>
  <pageMargins left="0.70866141732283505" right="0.70866141732283505" top="0.38" bottom="0.44" header="0.19" footer="0.17"/>
  <pageSetup paperSize="9" scale="53" fitToHeight="8" orientation="landscape" r:id="rId1"/>
  <rowBreaks count="1" manualBreakCount="1">
    <brk id="181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9</vt:i4>
      </vt:variant>
    </vt:vector>
  </HeadingPairs>
  <TitlesOfParts>
    <vt:vector size="13" baseType="lpstr">
      <vt:lpstr>EE-I</vt:lpstr>
      <vt:lpstr>EE-II</vt:lpstr>
      <vt:lpstr>EE-III</vt:lpstr>
      <vt:lpstr>EE-IV</vt:lpstr>
      <vt:lpstr>'EE-II'!OLE_LINK1</vt:lpstr>
      <vt:lpstr>'EE-I'!Print_Area</vt:lpstr>
      <vt:lpstr>'EE-II'!Print_Area</vt:lpstr>
      <vt:lpstr>'EE-III'!Print_Area</vt:lpstr>
      <vt:lpstr>'EE-IV'!Print_Area</vt:lpstr>
      <vt:lpstr>'EE-I'!Print_Titles</vt:lpstr>
      <vt:lpstr>'EE-II'!Print_Titles</vt:lpstr>
      <vt:lpstr>'EE-III'!Print_Titles</vt:lpstr>
      <vt:lpstr>'EE-IV'!Print_Titles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2016-08-09T09:12:45Z</dcterms:modified>
</cp:coreProperties>
</file>